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7490" windowHeight="8010"/>
  </bookViews>
  <sheets>
    <sheet name="Agevolazioni TARI 16 UD x sito" sheetId="1" r:id="rId1"/>
  </sheets>
  <definedNames>
    <definedName name="_xlnm._FilterDatabase" localSheetId="0" hidden="1">'Agevolazioni TARI 16 UD x sito'!$A$7:$M$184</definedName>
    <definedName name="_xlnm.Print_Area" localSheetId="0">'Agevolazioni TARI 16 UD x sito'!$A$9:$L$94</definedName>
    <definedName name="_xlnm.Print_Titles" localSheetId="0">'Agevolazioni TARI 16 UD x sito'!$7:$7</definedName>
  </definedNames>
  <calcPr calcId="125725" fullCalcOnLoad="1"/>
</workbook>
</file>

<file path=xl/calcChain.xml><?xml version="1.0" encoding="utf-8"?>
<calcChain xmlns="http://schemas.openxmlformats.org/spreadsheetml/2006/main">
  <c r="L70" i="1"/>
  <c r="L69"/>
  <c r="L68"/>
  <c r="L67"/>
  <c r="L65"/>
  <c r="L64"/>
  <c r="L60"/>
  <c r="L59"/>
  <c r="L58"/>
  <c r="L55"/>
  <c r="L53"/>
  <c r="L50"/>
  <c r="L49"/>
  <c r="L48"/>
  <c r="L46"/>
  <c r="L45"/>
  <c r="L44"/>
  <c r="L36"/>
  <c r="L35"/>
  <c r="L34"/>
  <c r="L33"/>
  <c r="L30"/>
  <c r="L29"/>
  <c r="L27"/>
  <c r="L26"/>
  <c r="L25"/>
  <c r="L24"/>
  <c r="L22"/>
  <c r="L20"/>
  <c r="L19"/>
  <c r="L18"/>
  <c r="L17"/>
  <c r="L16"/>
  <c r="L15"/>
  <c r="L14"/>
  <c r="L13"/>
  <c r="L12"/>
  <c r="L11"/>
  <c r="L118"/>
  <c r="K51"/>
  <c r="K12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</calcChain>
</file>

<file path=xl/sharedStrings.xml><?xml version="1.0" encoding="utf-8"?>
<sst xmlns="http://schemas.openxmlformats.org/spreadsheetml/2006/main" count="127" uniqueCount="21">
  <si>
    <t>ND</t>
  </si>
  <si>
    <t xml:space="preserve">Prot </t>
  </si>
  <si>
    <t>FASCIA</t>
  </si>
  <si>
    <t>% RID</t>
  </si>
  <si>
    <t>TARI COMUNE</t>
  </si>
  <si>
    <t>ADD.LE PROV.LE</t>
  </si>
  <si>
    <t>TOTALE 3944</t>
  </si>
  <si>
    <t>AGEVOLAZ</t>
  </si>
  <si>
    <t>Data Prot</t>
  </si>
  <si>
    <t>Data arrivo</t>
  </si>
  <si>
    <t>B</t>
  </si>
  <si>
    <t>ARR.TO ECCESSO</t>
  </si>
  <si>
    <t>ARR.TO DIFETTO</t>
  </si>
  <si>
    <t>A</t>
  </si>
  <si>
    <t>DECRETO LEGISLATIVO N. 33/2013</t>
  </si>
  <si>
    <t>RIFERIMENTI NORMATIVI</t>
  </si>
  <si>
    <t>A) art. 29, comma 1, del Regolamento TARI approvato con delibera di Consiglio Comunale n. 31 in data 14/04/2014</t>
  </si>
  <si>
    <t>TOTALE</t>
  </si>
  <si>
    <t>AGEVOLAZIONI TARI UTENZE DOMESTICHE 2017</t>
  </si>
  <si>
    <t>rif. delibera CC 29/2017 e det. servizio finanziario n. 238/2017</t>
  </si>
  <si>
    <t>B) Delibera di Consiglio Comunale n. 29 in data 30/03/2017 di approvazione delle tariffe TARI 2017 + delibera CC n. 86/2017)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</si>
</sst>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  <numFmt numFmtId="165" formatCode="&quot;€&quot;\ #,##0.00"/>
  </numFmts>
  <fonts count="9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2">
    <xf numFmtId="0" fontId="0" fillId="0" borderId="0" xfId="0"/>
    <xf numFmtId="0" fontId="1" fillId="0" borderId="1" xfId="0" applyFont="1" applyBorder="1"/>
    <xf numFmtId="0" fontId="1" fillId="0" borderId="0" xfId="0" applyFont="1"/>
    <xf numFmtId="14" fontId="1" fillId="0" borderId="1" xfId="0" applyNumberFormat="1" applyFont="1" applyBorder="1"/>
    <xf numFmtId="164" fontId="1" fillId="0" borderId="1" xfId="0" applyNumberFormat="1" applyFont="1" applyBorder="1"/>
    <xf numFmtId="44" fontId="1" fillId="0" borderId="1" xfId="1" applyFont="1" applyBorder="1"/>
    <xf numFmtId="44" fontId="1" fillId="0" borderId="1" xfId="0" applyNumberFormat="1" applyFont="1" applyBorder="1"/>
    <xf numFmtId="165" fontId="1" fillId="0" borderId="1" xfId="0" applyNumberFormat="1" applyFont="1" applyBorder="1"/>
    <xf numFmtId="1" fontId="1" fillId="0" borderId="1" xfId="0" applyNumberFormat="1" applyFont="1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164" fontId="1" fillId="0" borderId="1" xfId="1" applyNumberFormat="1" applyFont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/>
    <xf numFmtId="0" fontId="7" fillId="0" borderId="1" xfId="1" applyNumberFormat="1" applyFont="1" applyBorder="1"/>
    <xf numFmtId="0" fontId="7" fillId="0" borderId="1" xfId="0" applyFont="1" applyBorder="1"/>
    <xf numFmtId="14" fontId="7" fillId="0" borderId="1" xfId="0" applyNumberFormat="1" applyFont="1" applyBorder="1"/>
    <xf numFmtId="44" fontId="7" fillId="0" borderId="1" xfId="1" applyFont="1" applyBorder="1"/>
    <xf numFmtId="164" fontId="7" fillId="0" borderId="1" xfId="0" applyNumberFormat="1" applyFont="1" applyBorder="1"/>
    <xf numFmtId="164" fontId="7" fillId="0" borderId="1" xfId="1" applyNumberFormat="1" applyFont="1" applyBorder="1"/>
    <xf numFmtId="1" fontId="7" fillId="0" borderId="1" xfId="0" applyNumberFormat="1" applyFont="1" applyBorder="1"/>
    <xf numFmtId="44" fontId="7" fillId="0" borderId="1" xfId="0" applyNumberFormat="1" applyFont="1" applyBorder="1"/>
    <xf numFmtId="1" fontId="7" fillId="0" borderId="1" xfId="0" applyNumberFormat="1" applyFont="1" applyFill="1" applyBorder="1"/>
    <xf numFmtId="14" fontId="7" fillId="0" borderId="1" xfId="0" applyNumberFormat="1" applyFont="1" applyFill="1" applyBorder="1"/>
    <xf numFmtId="44" fontId="7" fillId="0" borderId="1" xfId="1" applyNumberFormat="1" applyFont="1" applyBorder="1"/>
    <xf numFmtId="0" fontId="7" fillId="0" borderId="1" xfId="0" quotePrefix="1" applyNumberFormat="1" applyFont="1" applyBorder="1" applyAlignment="1">
      <alignment horizontal="right"/>
    </xf>
    <xf numFmtId="14" fontId="7" fillId="0" borderId="1" xfId="0" quotePrefix="1" applyNumberFormat="1" applyFont="1" applyBorder="1" applyAlignment="1">
      <alignment horizontal="right"/>
    </xf>
    <xf numFmtId="0" fontId="7" fillId="0" borderId="1" xfId="0" applyNumberFormat="1" applyFont="1" applyBorder="1"/>
    <xf numFmtId="0" fontId="7" fillId="0" borderId="1" xfId="1" applyNumberFormat="1" applyFont="1" applyFill="1" applyBorder="1"/>
    <xf numFmtId="0" fontId="7" fillId="0" borderId="1" xfId="0" applyFont="1" applyFill="1" applyBorder="1"/>
    <xf numFmtId="164" fontId="7" fillId="0" borderId="1" xfId="0" applyNumberFormat="1" applyFont="1" applyFill="1" applyBorder="1"/>
    <xf numFmtId="44" fontId="1" fillId="0" borderId="1" xfId="0" applyNumberFormat="1" applyFont="1" applyFill="1" applyBorder="1"/>
    <xf numFmtId="44" fontId="7" fillId="0" borderId="1" xfId="1" applyFont="1" applyFill="1" applyBorder="1"/>
    <xf numFmtId="44" fontId="7" fillId="0" borderId="1" xfId="0" applyNumberFormat="1" applyFont="1" applyBorder="1" applyAlignment="1">
      <alignment horizontal="left"/>
    </xf>
    <xf numFmtId="0" fontId="7" fillId="3" borderId="1" xfId="0" applyFont="1" applyFill="1" applyBorder="1"/>
    <xf numFmtId="14" fontId="7" fillId="3" borderId="1" xfId="0" applyNumberFormat="1" applyFont="1" applyFill="1" applyBorder="1"/>
    <xf numFmtId="44" fontId="7" fillId="3" borderId="1" xfId="1" applyFont="1" applyFill="1" applyBorder="1"/>
    <xf numFmtId="0" fontId="7" fillId="0" borderId="3" xfId="0" applyFont="1" applyBorder="1"/>
    <xf numFmtId="165" fontId="7" fillId="0" borderId="1" xfId="0" applyNumberFormat="1" applyFont="1" applyBorder="1"/>
    <xf numFmtId="0" fontId="1" fillId="0" borderId="2" xfId="0" applyFont="1" applyBorder="1"/>
    <xf numFmtId="14" fontId="1" fillId="0" borderId="2" xfId="0" applyNumberFormat="1" applyFont="1" applyBorder="1"/>
    <xf numFmtId="165" fontId="7" fillId="0" borderId="2" xfId="0" applyNumberFormat="1" applyFont="1" applyBorder="1"/>
    <xf numFmtId="0" fontId="7" fillId="0" borderId="2" xfId="0" applyFont="1" applyBorder="1"/>
    <xf numFmtId="44" fontId="1" fillId="0" borderId="2" xfId="0" applyNumberFormat="1" applyFont="1" applyBorder="1"/>
    <xf numFmtId="44" fontId="8" fillId="0" borderId="4" xfId="0" applyNumberFormat="1" applyFont="1" applyBorder="1"/>
    <xf numFmtId="0" fontId="2" fillId="2" borderId="0" xfId="0" applyFont="1" applyFill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tabSelected="1" zoomScaleNormal="100" workbookViewId="0">
      <selection activeCell="I22" sqref="I22"/>
    </sheetView>
  </sheetViews>
  <sheetFormatPr defaultRowHeight="12"/>
  <cols>
    <col min="1" max="1" width="2.7109375" style="2" customWidth="1"/>
    <col min="2" max="2" width="7.140625" style="2" customWidth="1"/>
    <col min="3" max="3" width="10.5703125" style="2" customWidth="1"/>
    <col min="4" max="4" width="11.42578125" style="2" customWidth="1"/>
    <col min="5" max="6" width="7.140625" style="2" customWidth="1"/>
    <col min="7" max="7" width="11" style="2" bestFit="1" customWidth="1"/>
    <col min="8" max="8" width="11.7109375" style="2" bestFit="1" customWidth="1"/>
    <col min="9" max="9" width="11.28515625" style="2" bestFit="1" customWidth="1"/>
    <col min="10" max="10" width="11.7109375" style="2" bestFit="1" customWidth="1"/>
    <col min="11" max="11" width="11.42578125" style="2" bestFit="1" customWidth="1"/>
    <col min="12" max="12" width="13.140625" style="2" customWidth="1"/>
    <col min="13" max="240" width="7.140625" style="2" customWidth="1"/>
    <col min="241" max="16384" width="9.140625" style="2"/>
  </cols>
  <sheetData>
    <row r="1" spans="1:12" ht="15.75">
      <c r="A1" s="51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.75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.75">
      <c r="A3" s="51" t="s">
        <v>19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10" t="s">
        <v>15</v>
      </c>
      <c r="B5" s="11"/>
      <c r="C5" s="11"/>
      <c r="D5" s="11"/>
      <c r="E5" s="11"/>
      <c r="F5" s="11"/>
      <c r="G5" s="10"/>
      <c r="H5" s="11"/>
      <c r="I5" s="11"/>
      <c r="J5" s="11"/>
      <c r="K5" s="11"/>
      <c r="L5" s="11"/>
    </row>
    <row r="6" spans="1:12" ht="12.75">
      <c r="A6" s="10" t="s">
        <v>16</v>
      </c>
      <c r="B6" s="11"/>
      <c r="C6" s="11"/>
      <c r="D6" s="11"/>
      <c r="E6" s="11"/>
      <c r="F6" s="11"/>
      <c r="G6" s="10"/>
      <c r="H6" s="11"/>
      <c r="I6" s="11"/>
      <c r="J6" s="11"/>
      <c r="K6" s="11"/>
      <c r="L6" s="11"/>
    </row>
    <row r="7" spans="1:12" s="18" customFormat="1" ht="12.75">
      <c r="A7" s="16" t="s">
        <v>20</v>
      </c>
      <c r="B7" s="17"/>
      <c r="C7" s="17"/>
      <c r="D7" s="17"/>
      <c r="E7" s="17"/>
      <c r="F7" s="17"/>
      <c r="G7" s="16"/>
      <c r="H7" s="17"/>
      <c r="I7" s="17"/>
      <c r="J7" s="17"/>
      <c r="K7" s="17"/>
      <c r="L7" s="17"/>
    </row>
    <row r="9" spans="1:12" ht="24">
      <c r="A9" s="12" t="s">
        <v>0</v>
      </c>
      <c r="B9" s="13" t="s">
        <v>1</v>
      </c>
      <c r="C9" s="13" t="s">
        <v>9</v>
      </c>
      <c r="D9" s="13" t="s">
        <v>8</v>
      </c>
      <c r="E9" s="13" t="s">
        <v>2</v>
      </c>
      <c r="F9" s="13" t="s">
        <v>3</v>
      </c>
      <c r="G9" s="14" t="s">
        <v>4</v>
      </c>
      <c r="H9" s="14" t="s">
        <v>5</v>
      </c>
      <c r="I9" s="14" t="s">
        <v>11</v>
      </c>
      <c r="J9" s="14" t="s">
        <v>12</v>
      </c>
      <c r="K9" s="14" t="s">
        <v>6</v>
      </c>
      <c r="L9" s="14" t="s">
        <v>7</v>
      </c>
    </row>
    <row r="10" spans="1:12">
      <c r="A10" s="20">
        <v>1</v>
      </c>
      <c r="B10" s="21">
        <v>13448</v>
      </c>
      <c r="C10" s="22">
        <v>42908</v>
      </c>
      <c r="D10" s="22">
        <v>42908</v>
      </c>
      <c r="E10" s="1" t="s">
        <v>13</v>
      </c>
      <c r="F10" s="21">
        <v>100</v>
      </c>
      <c r="G10" s="23">
        <v>137.30000000000001</v>
      </c>
      <c r="H10" s="23">
        <v>6.87</v>
      </c>
      <c r="I10" s="23">
        <v>0</v>
      </c>
      <c r="J10" s="23">
        <v>0.17</v>
      </c>
      <c r="K10" s="6">
        <v>144</v>
      </c>
      <c r="L10" s="23">
        <v>144</v>
      </c>
    </row>
    <row r="11" spans="1:12">
      <c r="A11" s="20">
        <f t="shared" ref="A11:A74" si="0">A10+1</f>
        <v>2</v>
      </c>
      <c r="B11" s="21">
        <v>13175</v>
      </c>
      <c r="C11" s="22">
        <v>42906</v>
      </c>
      <c r="D11" s="22">
        <v>42906</v>
      </c>
      <c r="E11" s="21" t="s">
        <v>13</v>
      </c>
      <c r="F11" s="21">
        <v>100</v>
      </c>
      <c r="G11" s="24">
        <v>105.37</v>
      </c>
      <c r="H11" s="24">
        <v>5.27</v>
      </c>
      <c r="I11" s="24">
        <v>0.36</v>
      </c>
      <c r="J11" s="24">
        <v>0</v>
      </c>
      <c r="K11" s="6">
        <v>111</v>
      </c>
      <c r="L11" s="23">
        <f t="shared" ref="L11:L20" si="1">SUM(-O11,K11)</f>
        <v>111</v>
      </c>
    </row>
    <row r="12" spans="1:12">
      <c r="A12" s="20">
        <f t="shared" si="0"/>
        <v>3</v>
      </c>
      <c r="B12" s="21">
        <v>13547</v>
      </c>
      <c r="C12" s="22">
        <v>42909</v>
      </c>
      <c r="D12" s="22">
        <v>42909</v>
      </c>
      <c r="E12" s="21" t="s">
        <v>13</v>
      </c>
      <c r="F12" s="21">
        <v>100</v>
      </c>
      <c r="G12" s="24">
        <v>167.62</v>
      </c>
      <c r="H12" s="24">
        <v>8.3800000000000008</v>
      </c>
      <c r="I12" s="24">
        <v>0</v>
      </c>
      <c r="J12" s="24">
        <v>0</v>
      </c>
      <c r="K12" s="6">
        <f>SUM(G12:H12)</f>
        <v>176</v>
      </c>
      <c r="L12" s="23">
        <f t="shared" si="1"/>
        <v>176</v>
      </c>
    </row>
    <row r="13" spans="1:12">
      <c r="A13" s="20">
        <f t="shared" si="0"/>
        <v>4</v>
      </c>
      <c r="B13" s="21">
        <v>13455</v>
      </c>
      <c r="C13" s="22">
        <v>42908</v>
      </c>
      <c r="D13" s="22">
        <v>42908</v>
      </c>
      <c r="E13" s="21" t="s">
        <v>13</v>
      </c>
      <c r="F13" s="21">
        <v>100</v>
      </c>
      <c r="G13" s="23">
        <v>184</v>
      </c>
      <c r="H13" s="23">
        <v>9.1999999999999993</v>
      </c>
      <c r="I13" s="23">
        <v>0</v>
      </c>
      <c r="J13" s="23">
        <v>0.2</v>
      </c>
      <c r="K13" s="6">
        <v>193</v>
      </c>
      <c r="L13" s="23">
        <f t="shared" si="1"/>
        <v>193</v>
      </c>
    </row>
    <row r="14" spans="1:12">
      <c r="A14" s="20">
        <f t="shared" si="0"/>
        <v>5</v>
      </c>
      <c r="B14" s="21">
        <v>16377</v>
      </c>
      <c r="C14" s="22">
        <v>42947</v>
      </c>
      <c r="D14" s="22">
        <v>42947</v>
      </c>
      <c r="E14" s="21" t="s">
        <v>13</v>
      </c>
      <c r="F14" s="21">
        <v>100</v>
      </c>
      <c r="G14" s="23">
        <v>115.01</v>
      </c>
      <c r="H14" s="23">
        <v>5.75</v>
      </c>
      <c r="I14" s="23">
        <v>0.24</v>
      </c>
      <c r="J14" s="23">
        <v>0</v>
      </c>
      <c r="K14" s="6">
        <v>121</v>
      </c>
      <c r="L14" s="23">
        <f t="shared" si="1"/>
        <v>121</v>
      </c>
    </row>
    <row r="15" spans="1:12">
      <c r="A15" s="20">
        <f t="shared" si="0"/>
        <v>6</v>
      </c>
      <c r="B15" s="21">
        <v>15812</v>
      </c>
      <c r="C15" s="22">
        <v>42940</v>
      </c>
      <c r="D15" s="22">
        <v>42940</v>
      </c>
      <c r="E15" s="21" t="s">
        <v>13</v>
      </c>
      <c r="F15" s="21">
        <v>100</v>
      </c>
      <c r="G15" s="23">
        <v>370.83</v>
      </c>
      <c r="H15" s="23">
        <v>18.54</v>
      </c>
      <c r="I15" s="23">
        <v>0</v>
      </c>
      <c r="J15" s="23">
        <v>0.37</v>
      </c>
      <c r="K15" s="6">
        <v>389</v>
      </c>
      <c r="L15" s="23">
        <f t="shared" si="1"/>
        <v>389</v>
      </c>
    </row>
    <row r="16" spans="1:12">
      <c r="A16" s="20">
        <f t="shared" si="0"/>
        <v>7</v>
      </c>
      <c r="B16" s="21">
        <v>13453</v>
      </c>
      <c r="C16" s="22">
        <v>42908</v>
      </c>
      <c r="D16" s="22">
        <v>42908</v>
      </c>
      <c r="E16" s="1" t="s">
        <v>13</v>
      </c>
      <c r="F16" s="21">
        <v>100</v>
      </c>
      <c r="G16" s="25">
        <v>243.94</v>
      </c>
      <c r="H16" s="25">
        <v>12.2</v>
      </c>
      <c r="I16" s="23">
        <v>0</v>
      </c>
      <c r="J16" s="23">
        <v>0.14000000000000001</v>
      </c>
      <c r="K16" s="6">
        <v>256</v>
      </c>
      <c r="L16" s="23">
        <f t="shared" si="1"/>
        <v>256</v>
      </c>
    </row>
    <row r="17" spans="1:12">
      <c r="A17" s="20">
        <f t="shared" si="0"/>
        <v>8</v>
      </c>
      <c r="B17" s="21">
        <v>15130</v>
      </c>
      <c r="C17" s="22">
        <v>42928</v>
      </c>
      <c r="D17" s="22">
        <v>42928</v>
      </c>
      <c r="E17" s="1" t="s">
        <v>13</v>
      </c>
      <c r="F17" s="21">
        <v>100</v>
      </c>
      <c r="G17" s="23">
        <v>35.31</v>
      </c>
      <c r="H17" s="23">
        <v>1.77</v>
      </c>
      <c r="I17" s="23">
        <v>0</v>
      </c>
      <c r="J17" s="23">
        <v>0.08</v>
      </c>
      <c r="K17" s="6">
        <v>37</v>
      </c>
      <c r="L17" s="23">
        <f t="shared" si="1"/>
        <v>37</v>
      </c>
    </row>
    <row r="18" spans="1:12">
      <c r="A18" s="20">
        <f t="shared" si="0"/>
        <v>9</v>
      </c>
      <c r="B18" s="21">
        <v>13270</v>
      </c>
      <c r="C18" s="22">
        <v>42907</v>
      </c>
      <c r="D18" s="22">
        <v>42907</v>
      </c>
      <c r="E18" s="21" t="s">
        <v>13</v>
      </c>
      <c r="F18" s="21">
        <v>100</v>
      </c>
      <c r="G18" s="23">
        <v>108.21</v>
      </c>
      <c r="H18" s="23">
        <v>5.41</v>
      </c>
      <c r="I18" s="23">
        <v>0.38</v>
      </c>
      <c r="J18" s="23">
        <v>0</v>
      </c>
      <c r="K18" s="6">
        <v>114</v>
      </c>
      <c r="L18" s="23">
        <f t="shared" si="1"/>
        <v>114</v>
      </c>
    </row>
    <row r="19" spans="1:12">
      <c r="A19" s="20">
        <f t="shared" si="0"/>
        <v>10</v>
      </c>
      <c r="B19" s="21">
        <v>15224</v>
      </c>
      <c r="C19" s="22">
        <v>42930</v>
      </c>
      <c r="D19" s="22">
        <v>42930</v>
      </c>
      <c r="E19" s="1" t="s">
        <v>13</v>
      </c>
      <c r="F19" s="21">
        <v>100</v>
      </c>
      <c r="G19" s="23">
        <v>116.01</v>
      </c>
      <c r="H19" s="23">
        <v>5.8</v>
      </c>
      <c r="I19" s="23">
        <v>0.19</v>
      </c>
      <c r="J19" s="23">
        <v>0</v>
      </c>
      <c r="K19" s="6">
        <v>122</v>
      </c>
      <c r="L19" s="23">
        <f t="shared" si="1"/>
        <v>122</v>
      </c>
    </row>
    <row r="20" spans="1:12">
      <c r="A20" s="20">
        <f t="shared" si="0"/>
        <v>11</v>
      </c>
      <c r="B20" s="21">
        <v>13450</v>
      </c>
      <c r="C20" s="22">
        <v>42908</v>
      </c>
      <c r="D20" s="22">
        <v>42908</v>
      </c>
      <c r="E20" s="21" t="s">
        <v>13</v>
      </c>
      <c r="F20" s="21">
        <v>100</v>
      </c>
      <c r="G20" s="24">
        <v>251.52</v>
      </c>
      <c r="H20" s="24">
        <v>12.58</v>
      </c>
      <c r="I20" s="24">
        <v>0</v>
      </c>
      <c r="J20" s="24">
        <v>0.1</v>
      </c>
      <c r="K20" s="6">
        <v>264</v>
      </c>
      <c r="L20" s="23">
        <f t="shared" si="1"/>
        <v>264</v>
      </c>
    </row>
    <row r="21" spans="1:12">
      <c r="A21" s="20">
        <f t="shared" si="0"/>
        <v>12</v>
      </c>
      <c r="B21" s="1">
        <v>14107</v>
      </c>
      <c r="C21" s="3">
        <v>42916</v>
      </c>
      <c r="D21" s="3">
        <v>42916</v>
      </c>
      <c r="E21" s="1" t="s">
        <v>13</v>
      </c>
      <c r="F21" s="1">
        <v>100</v>
      </c>
      <c r="G21" s="5">
        <v>408.65</v>
      </c>
      <c r="H21" s="5">
        <v>20.43</v>
      </c>
      <c r="I21" s="5">
        <v>0</v>
      </c>
      <c r="J21" s="5">
        <v>0.08</v>
      </c>
      <c r="K21" s="6">
        <v>429</v>
      </c>
      <c r="L21" s="5">
        <v>429</v>
      </c>
    </row>
    <row r="22" spans="1:12">
      <c r="A22" s="20">
        <f t="shared" si="0"/>
        <v>13</v>
      </c>
      <c r="B22" s="21">
        <v>14113</v>
      </c>
      <c r="C22" s="22">
        <v>42916</v>
      </c>
      <c r="D22" s="22">
        <v>42916</v>
      </c>
      <c r="E22" s="21" t="s">
        <v>13</v>
      </c>
      <c r="F22" s="21">
        <v>100</v>
      </c>
      <c r="G22" s="23">
        <v>103.95</v>
      </c>
      <c r="H22" s="23">
        <v>5.2</v>
      </c>
      <c r="I22" s="23">
        <v>0</v>
      </c>
      <c r="J22" s="23">
        <v>0.15</v>
      </c>
      <c r="K22" s="6">
        <v>109</v>
      </c>
      <c r="L22" s="23">
        <f>SUM(-O22,K22)</f>
        <v>109</v>
      </c>
    </row>
    <row r="23" spans="1:12">
      <c r="A23" s="20">
        <f t="shared" si="0"/>
        <v>14</v>
      </c>
      <c r="B23" s="26">
        <v>14393</v>
      </c>
      <c r="C23" s="22">
        <v>42920</v>
      </c>
      <c r="D23" s="22">
        <v>42920</v>
      </c>
      <c r="E23" s="1" t="s">
        <v>13</v>
      </c>
      <c r="F23" s="21">
        <v>100</v>
      </c>
      <c r="G23" s="27">
        <v>114.24</v>
      </c>
      <c r="H23" s="27">
        <v>5.71</v>
      </c>
      <c r="I23" s="24">
        <v>0.05</v>
      </c>
      <c r="J23" s="27">
        <v>0</v>
      </c>
      <c r="K23" s="6">
        <v>120</v>
      </c>
      <c r="L23" s="27">
        <v>120</v>
      </c>
    </row>
    <row r="24" spans="1:12">
      <c r="A24" s="20">
        <f t="shared" si="0"/>
        <v>15</v>
      </c>
      <c r="B24" s="21">
        <v>15201</v>
      </c>
      <c r="C24" s="22">
        <v>42929</v>
      </c>
      <c r="D24" s="22">
        <v>42929</v>
      </c>
      <c r="E24" s="1" t="s">
        <v>13</v>
      </c>
      <c r="F24" s="21">
        <v>100</v>
      </c>
      <c r="G24" s="23">
        <v>200.67</v>
      </c>
      <c r="H24" s="23">
        <v>10.029999999999999</v>
      </c>
      <c r="I24" s="23">
        <v>0.3</v>
      </c>
      <c r="J24" s="23">
        <v>0</v>
      </c>
      <c r="K24" s="6">
        <v>211</v>
      </c>
      <c r="L24" s="23">
        <f>SUM(-O24,K24)</f>
        <v>211</v>
      </c>
    </row>
    <row r="25" spans="1:12">
      <c r="A25" s="20">
        <f t="shared" si="0"/>
        <v>16</v>
      </c>
      <c r="B25" s="21">
        <v>15733</v>
      </c>
      <c r="C25" s="22">
        <v>42937</v>
      </c>
      <c r="D25" s="22">
        <v>42937</v>
      </c>
      <c r="E25" s="21" t="s">
        <v>13</v>
      </c>
      <c r="F25" s="21">
        <v>100</v>
      </c>
      <c r="G25" s="25">
        <v>41.83</v>
      </c>
      <c r="H25" s="25">
        <v>2.09</v>
      </c>
      <c r="I25" s="23">
        <v>0.08</v>
      </c>
      <c r="J25" s="23">
        <v>0</v>
      </c>
      <c r="K25" s="6">
        <v>44</v>
      </c>
      <c r="L25" s="23">
        <f>SUM(-O25,K25)</f>
        <v>44</v>
      </c>
    </row>
    <row r="26" spans="1:12">
      <c r="A26" s="20">
        <f t="shared" si="0"/>
        <v>17</v>
      </c>
      <c r="B26" s="21">
        <v>14801</v>
      </c>
      <c r="C26" s="22">
        <v>42926</v>
      </c>
      <c r="D26" s="22">
        <v>42926</v>
      </c>
      <c r="E26" s="21" t="s">
        <v>13</v>
      </c>
      <c r="F26" s="21">
        <v>100</v>
      </c>
      <c r="G26" s="24">
        <v>161.41</v>
      </c>
      <c r="H26" s="24">
        <v>8.07</v>
      </c>
      <c r="I26" s="24">
        <v>0</v>
      </c>
      <c r="J26" s="24">
        <v>0.48</v>
      </c>
      <c r="K26" s="6">
        <v>169</v>
      </c>
      <c r="L26" s="23">
        <f>SUM(-O26,K26)</f>
        <v>169</v>
      </c>
    </row>
    <row r="27" spans="1:12">
      <c r="A27" s="20">
        <f t="shared" si="0"/>
        <v>18</v>
      </c>
      <c r="B27" s="21">
        <v>14177</v>
      </c>
      <c r="C27" s="22">
        <v>42916</v>
      </c>
      <c r="D27" s="22">
        <v>42916</v>
      </c>
      <c r="E27" s="1" t="s">
        <v>13</v>
      </c>
      <c r="F27" s="21">
        <v>100</v>
      </c>
      <c r="G27" s="25">
        <v>119.21</v>
      </c>
      <c r="H27" s="25">
        <v>5.96</v>
      </c>
      <c r="I27" s="23">
        <v>0</v>
      </c>
      <c r="J27" s="23">
        <v>0.17</v>
      </c>
      <c r="K27" s="6">
        <v>125</v>
      </c>
      <c r="L27" s="23">
        <f>SUM(-O27,K27)</f>
        <v>125</v>
      </c>
    </row>
    <row r="28" spans="1:12">
      <c r="A28" s="20">
        <f t="shared" si="0"/>
        <v>19</v>
      </c>
      <c r="B28" s="21">
        <v>15563</v>
      </c>
      <c r="C28" s="22">
        <v>42935</v>
      </c>
      <c r="D28" s="22">
        <v>42935</v>
      </c>
      <c r="E28" s="21" t="s">
        <v>13</v>
      </c>
      <c r="F28" s="21">
        <v>100</v>
      </c>
      <c r="G28" s="23">
        <v>175.13</v>
      </c>
      <c r="H28" s="23">
        <v>8.76</v>
      </c>
      <c r="I28" s="23">
        <v>0.11</v>
      </c>
      <c r="J28" s="23">
        <v>0</v>
      </c>
      <c r="K28" s="23">
        <v>184</v>
      </c>
      <c r="L28" s="23">
        <v>184</v>
      </c>
    </row>
    <row r="29" spans="1:12">
      <c r="A29" s="20">
        <f t="shared" si="0"/>
        <v>20</v>
      </c>
      <c r="B29" s="1">
        <v>16114</v>
      </c>
      <c r="C29" s="3">
        <v>42943</v>
      </c>
      <c r="D29" s="3">
        <v>42943</v>
      </c>
      <c r="E29" s="1" t="s">
        <v>13</v>
      </c>
      <c r="F29" s="21">
        <v>100</v>
      </c>
      <c r="G29" s="5">
        <v>117.79</v>
      </c>
      <c r="H29" s="5">
        <v>5.89</v>
      </c>
      <c r="I29" s="5">
        <v>0.32</v>
      </c>
      <c r="J29" s="5">
        <v>0</v>
      </c>
      <c r="K29" s="6">
        <v>124</v>
      </c>
      <c r="L29" s="23">
        <f>SUM(-O29,K29)</f>
        <v>124</v>
      </c>
    </row>
    <row r="30" spans="1:12">
      <c r="A30" s="20">
        <f t="shared" si="0"/>
        <v>21</v>
      </c>
      <c r="B30" s="1">
        <v>13626</v>
      </c>
      <c r="C30" s="3">
        <v>42912</v>
      </c>
      <c r="D30" s="3">
        <v>42912</v>
      </c>
      <c r="E30" s="1" t="s">
        <v>13</v>
      </c>
      <c r="F30" s="21">
        <v>100</v>
      </c>
      <c r="G30" s="5">
        <v>139.07</v>
      </c>
      <c r="H30" s="5">
        <v>6.95</v>
      </c>
      <c r="I30" s="5">
        <v>0</v>
      </c>
      <c r="J30" s="5">
        <v>0.02</v>
      </c>
      <c r="K30" s="6">
        <v>146</v>
      </c>
      <c r="L30" s="23">
        <f>SUM(-O30,K30)</f>
        <v>146</v>
      </c>
    </row>
    <row r="31" spans="1:12">
      <c r="A31" s="20">
        <f t="shared" si="0"/>
        <v>22</v>
      </c>
      <c r="B31" s="21">
        <v>13639</v>
      </c>
      <c r="C31" s="22">
        <v>42912</v>
      </c>
      <c r="D31" s="22">
        <v>42912</v>
      </c>
      <c r="E31" s="21" t="s">
        <v>13</v>
      </c>
      <c r="F31" s="21">
        <v>100</v>
      </c>
      <c r="G31" s="23">
        <v>204.42</v>
      </c>
      <c r="H31" s="23">
        <v>10.220000000000001</v>
      </c>
      <c r="I31" s="23">
        <v>0.37</v>
      </c>
      <c r="J31" s="23">
        <v>0</v>
      </c>
      <c r="K31" s="6">
        <v>215</v>
      </c>
      <c r="L31" s="23">
        <v>215</v>
      </c>
    </row>
    <row r="32" spans="1:12">
      <c r="A32" s="20">
        <f t="shared" si="0"/>
        <v>23</v>
      </c>
      <c r="B32" s="26">
        <v>13550</v>
      </c>
      <c r="C32" s="22">
        <v>42909</v>
      </c>
      <c r="D32" s="22">
        <v>42909</v>
      </c>
      <c r="E32" s="21" t="s">
        <v>13</v>
      </c>
      <c r="F32" s="21">
        <v>100</v>
      </c>
      <c r="G32" s="27">
        <v>127.36</v>
      </c>
      <c r="H32" s="27">
        <v>6.37</v>
      </c>
      <c r="I32" s="24">
        <v>0.27</v>
      </c>
      <c r="J32" s="27">
        <v>0</v>
      </c>
      <c r="K32" s="6">
        <v>134</v>
      </c>
      <c r="L32" s="27">
        <v>134</v>
      </c>
    </row>
    <row r="33" spans="1:12">
      <c r="A33" s="20">
        <f t="shared" si="0"/>
        <v>24</v>
      </c>
      <c r="B33" s="21">
        <v>15204</v>
      </c>
      <c r="C33" s="22">
        <v>42929</v>
      </c>
      <c r="D33" s="22">
        <v>42929</v>
      </c>
      <c r="E33" s="21" t="s">
        <v>13</v>
      </c>
      <c r="F33" s="21">
        <v>100</v>
      </c>
      <c r="G33" s="24">
        <v>389.26</v>
      </c>
      <c r="H33" s="24">
        <v>19.46</v>
      </c>
      <c r="I33" s="24">
        <v>0.28000000000000003</v>
      </c>
      <c r="J33" s="24">
        <v>0</v>
      </c>
      <c r="K33" s="6">
        <v>409</v>
      </c>
      <c r="L33" s="23">
        <f>SUM(-O33,K33)</f>
        <v>409</v>
      </c>
    </row>
    <row r="34" spans="1:12">
      <c r="A34" s="20">
        <f t="shared" si="0"/>
        <v>25</v>
      </c>
      <c r="B34" s="21">
        <v>13551</v>
      </c>
      <c r="C34" s="22">
        <v>42909</v>
      </c>
      <c r="D34" s="22">
        <v>42909</v>
      </c>
      <c r="E34" s="21" t="s">
        <v>13</v>
      </c>
      <c r="F34" s="21">
        <v>100</v>
      </c>
      <c r="G34" s="24">
        <v>115.66</v>
      </c>
      <c r="H34" s="24">
        <v>5.78</v>
      </c>
      <c r="I34" s="24">
        <v>0</v>
      </c>
      <c r="J34" s="24">
        <v>0.44</v>
      </c>
      <c r="K34" s="6">
        <v>121</v>
      </c>
      <c r="L34" s="23">
        <f>SUM(-O34,K34)</f>
        <v>121</v>
      </c>
    </row>
    <row r="35" spans="1:12">
      <c r="A35" s="20">
        <f t="shared" si="0"/>
        <v>26</v>
      </c>
      <c r="B35" s="8">
        <v>15715</v>
      </c>
      <c r="C35" s="3">
        <v>42936</v>
      </c>
      <c r="D35" s="3">
        <v>42936</v>
      </c>
      <c r="E35" s="1" t="s">
        <v>13</v>
      </c>
      <c r="F35" s="21">
        <v>100</v>
      </c>
      <c r="G35" s="6">
        <v>207.75</v>
      </c>
      <c r="H35" s="6">
        <v>10.39</v>
      </c>
      <c r="I35" s="4">
        <v>0</v>
      </c>
      <c r="J35" s="6">
        <v>0.14000000000000001</v>
      </c>
      <c r="K35" s="6">
        <v>218</v>
      </c>
      <c r="L35" s="23">
        <f>SUM(-O35,K35)</f>
        <v>218</v>
      </c>
    </row>
    <row r="36" spans="1:12">
      <c r="A36" s="20">
        <f t="shared" si="0"/>
        <v>27</v>
      </c>
      <c r="B36" s="28">
        <v>15565</v>
      </c>
      <c r="C36" s="29">
        <v>42935</v>
      </c>
      <c r="D36" s="29">
        <v>42935</v>
      </c>
      <c r="E36" s="21" t="s">
        <v>13</v>
      </c>
      <c r="F36" s="21">
        <v>100</v>
      </c>
      <c r="G36" s="27">
        <v>271.74</v>
      </c>
      <c r="H36" s="27">
        <v>13.59</v>
      </c>
      <c r="I36" s="24">
        <v>0</v>
      </c>
      <c r="J36" s="27">
        <v>0.33</v>
      </c>
      <c r="K36" s="6">
        <v>285</v>
      </c>
      <c r="L36" s="23">
        <f>SUM(-O36,K36)</f>
        <v>285</v>
      </c>
    </row>
    <row r="37" spans="1:12">
      <c r="A37" s="20">
        <f t="shared" si="0"/>
        <v>28</v>
      </c>
      <c r="B37" s="21">
        <v>15265</v>
      </c>
      <c r="C37" s="22">
        <v>42930</v>
      </c>
      <c r="D37" s="22">
        <v>42930</v>
      </c>
      <c r="E37" s="21" t="s">
        <v>13</v>
      </c>
      <c r="F37" s="21">
        <v>100</v>
      </c>
      <c r="G37" s="24">
        <v>119.56</v>
      </c>
      <c r="H37" s="24">
        <v>5.98</v>
      </c>
      <c r="I37" s="24">
        <v>0.46</v>
      </c>
      <c r="J37" s="24">
        <v>0</v>
      </c>
      <c r="K37" s="6">
        <v>126</v>
      </c>
      <c r="L37" s="23">
        <v>126</v>
      </c>
    </row>
    <row r="38" spans="1:12">
      <c r="A38" s="20">
        <f t="shared" si="0"/>
        <v>29</v>
      </c>
      <c r="B38" s="1">
        <v>14903</v>
      </c>
      <c r="C38" s="3">
        <v>42927</v>
      </c>
      <c r="D38" s="3">
        <v>42927</v>
      </c>
      <c r="E38" s="1" t="s">
        <v>13</v>
      </c>
      <c r="F38" s="21">
        <v>100</v>
      </c>
      <c r="G38" s="4">
        <v>270.73</v>
      </c>
      <c r="H38" s="4">
        <v>13.54</v>
      </c>
      <c r="I38" s="4">
        <v>0</v>
      </c>
      <c r="J38" s="7">
        <v>0.27</v>
      </c>
      <c r="K38" s="6">
        <v>284</v>
      </c>
      <c r="L38" s="23">
        <v>284</v>
      </c>
    </row>
    <row r="39" spans="1:12">
      <c r="A39" s="20">
        <f t="shared" si="0"/>
        <v>30</v>
      </c>
      <c r="B39" s="21">
        <v>13452</v>
      </c>
      <c r="C39" s="22">
        <v>42908</v>
      </c>
      <c r="D39" s="22">
        <v>42908</v>
      </c>
      <c r="E39" s="1" t="s">
        <v>13</v>
      </c>
      <c r="F39" s="21">
        <v>100</v>
      </c>
      <c r="G39" s="23">
        <v>264.16000000000003</v>
      </c>
      <c r="H39" s="23">
        <v>13.21</v>
      </c>
      <c r="I39" s="23">
        <v>0</v>
      </c>
      <c r="J39" s="23">
        <v>0.37</v>
      </c>
      <c r="K39" s="6">
        <v>277</v>
      </c>
      <c r="L39" s="23">
        <v>277</v>
      </c>
    </row>
    <row r="40" spans="1:12">
      <c r="A40" s="20">
        <f t="shared" si="0"/>
        <v>31</v>
      </c>
      <c r="B40" s="21">
        <v>13307</v>
      </c>
      <c r="C40" s="22">
        <v>42907</v>
      </c>
      <c r="D40" s="22">
        <v>42907</v>
      </c>
      <c r="E40" s="1" t="s">
        <v>13</v>
      </c>
      <c r="F40" s="21">
        <v>100</v>
      </c>
      <c r="G40" s="23">
        <v>235.36</v>
      </c>
      <c r="H40" s="23">
        <v>11.77</v>
      </c>
      <c r="I40" s="25">
        <v>0</v>
      </c>
      <c r="J40" s="25">
        <v>0.13</v>
      </c>
      <c r="K40" s="6">
        <v>247</v>
      </c>
      <c r="L40" s="23">
        <v>247</v>
      </c>
    </row>
    <row r="41" spans="1:12">
      <c r="A41" s="20">
        <f t="shared" si="0"/>
        <v>32</v>
      </c>
      <c r="B41" s="21">
        <v>15386</v>
      </c>
      <c r="C41" s="22">
        <v>42933</v>
      </c>
      <c r="D41" s="22">
        <v>42933</v>
      </c>
      <c r="E41" s="21" t="s">
        <v>13</v>
      </c>
      <c r="F41" s="21">
        <v>100</v>
      </c>
      <c r="G41" s="23">
        <v>120.62</v>
      </c>
      <c r="H41" s="23">
        <v>6.03</v>
      </c>
      <c r="I41" s="23">
        <v>0.35</v>
      </c>
      <c r="J41" s="23">
        <v>0</v>
      </c>
      <c r="K41" s="6">
        <v>127</v>
      </c>
      <c r="L41" s="23">
        <v>127</v>
      </c>
    </row>
    <row r="42" spans="1:12">
      <c r="A42" s="20">
        <f t="shared" si="0"/>
        <v>33</v>
      </c>
      <c r="B42" s="26">
        <v>14690</v>
      </c>
      <c r="C42" s="22">
        <v>42922</v>
      </c>
      <c r="D42" s="22">
        <v>42922</v>
      </c>
      <c r="E42" s="1" t="s">
        <v>13</v>
      </c>
      <c r="F42" s="21">
        <v>100</v>
      </c>
      <c r="G42" s="27">
        <v>246.47</v>
      </c>
      <c r="H42" s="27">
        <v>12.32</v>
      </c>
      <c r="I42" s="24">
        <v>0.21</v>
      </c>
      <c r="J42" s="30">
        <v>0</v>
      </c>
      <c r="K42" s="6">
        <v>259</v>
      </c>
      <c r="L42" s="30">
        <v>259</v>
      </c>
    </row>
    <row r="43" spans="1:12">
      <c r="A43" s="20">
        <f t="shared" si="0"/>
        <v>34</v>
      </c>
      <c r="B43" s="8">
        <v>14302</v>
      </c>
      <c r="C43" s="3">
        <v>42919</v>
      </c>
      <c r="D43" s="3">
        <v>42919</v>
      </c>
      <c r="E43" s="1" t="s">
        <v>13</v>
      </c>
      <c r="F43" s="21">
        <v>100</v>
      </c>
      <c r="G43" s="6">
        <v>127.36</v>
      </c>
      <c r="H43" s="6">
        <v>6.37</v>
      </c>
      <c r="I43" s="4">
        <v>0.27</v>
      </c>
      <c r="J43" s="6">
        <v>0</v>
      </c>
      <c r="K43" s="6">
        <v>134</v>
      </c>
      <c r="L43" s="6">
        <v>134</v>
      </c>
    </row>
    <row r="44" spans="1:12">
      <c r="A44" s="20">
        <f t="shared" si="0"/>
        <v>35</v>
      </c>
      <c r="B44" s="21">
        <v>13632</v>
      </c>
      <c r="C44" s="22">
        <v>42912</v>
      </c>
      <c r="D44" s="22">
        <v>42912</v>
      </c>
      <c r="E44" s="1" t="s">
        <v>13</v>
      </c>
      <c r="F44" s="21">
        <v>100</v>
      </c>
      <c r="G44" s="23">
        <v>199</v>
      </c>
      <c r="H44" s="23">
        <v>9.9499999999999993</v>
      </c>
      <c r="I44" s="23">
        <v>0.05</v>
      </c>
      <c r="J44" s="23">
        <v>0</v>
      </c>
      <c r="K44" s="6">
        <v>209</v>
      </c>
      <c r="L44" s="23">
        <f>SUM(-O44,K44)</f>
        <v>209</v>
      </c>
    </row>
    <row r="45" spans="1:12">
      <c r="A45" s="20">
        <f t="shared" si="0"/>
        <v>36</v>
      </c>
      <c r="B45" s="26">
        <v>15200</v>
      </c>
      <c r="C45" s="22">
        <v>42929</v>
      </c>
      <c r="D45" s="22">
        <v>42929</v>
      </c>
      <c r="E45" s="1" t="s">
        <v>13</v>
      </c>
      <c r="F45" s="21">
        <v>100</v>
      </c>
      <c r="G45" s="27">
        <v>110.69</v>
      </c>
      <c r="H45" s="27">
        <v>5.53</v>
      </c>
      <c r="I45" s="24">
        <v>0</v>
      </c>
      <c r="J45" s="27">
        <v>0.22</v>
      </c>
      <c r="K45" s="6">
        <v>116</v>
      </c>
      <c r="L45" s="23">
        <f>SUM(-O45,K45)</f>
        <v>116</v>
      </c>
    </row>
    <row r="46" spans="1:12">
      <c r="A46" s="20">
        <f t="shared" si="0"/>
        <v>37</v>
      </c>
      <c r="B46" s="8">
        <v>16048</v>
      </c>
      <c r="C46" s="3">
        <v>42912</v>
      </c>
      <c r="D46" s="3">
        <v>42912</v>
      </c>
      <c r="E46" s="1" t="s">
        <v>13</v>
      </c>
      <c r="F46" s="1">
        <v>100</v>
      </c>
      <c r="G46" s="6">
        <v>229.67</v>
      </c>
      <c r="H46" s="6">
        <v>11.48</v>
      </c>
      <c r="I46" s="4">
        <v>0</v>
      </c>
      <c r="J46" s="6">
        <v>0.15</v>
      </c>
      <c r="K46" s="6">
        <v>241</v>
      </c>
      <c r="L46" s="5">
        <f>SUM(-O46,K46)</f>
        <v>241</v>
      </c>
    </row>
    <row r="47" spans="1:12">
      <c r="A47" s="20">
        <f t="shared" si="0"/>
        <v>38</v>
      </c>
      <c r="B47" s="28">
        <v>15439</v>
      </c>
      <c r="C47" s="29">
        <v>42933</v>
      </c>
      <c r="D47" s="29">
        <v>42934</v>
      </c>
      <c r="E47" s="21" t="s">
        <v>13</v>
      </c>
      <c r="F47" s="21">
        <v>100</v>
      </c>
      <c r="G47" s="27">
        <v>185.18</v>
      </c>
      <c r="H47" s="27">
        <v>9.26</v>
      </c>
      <c r="I47" s="24">
        <v>0.44</v>
      </c>
      <c r="J47" s="27"/>
      <c r="K47" s="6">
        <v>194</v>
      </c>
      <c r="L47" s="23">
        <v>194</v>
      </c>
    </row>
    <row r="48" spans="1:12">
      <c r="A48" s="20">
        <f t="shared" si="0"/>
        <v>39</v>
      </c>
      <c r="B48" s="21">
        <v>13623</v>
      </c>
      <c r="C48" s="22">
        <v>42912</v>
      </c>
      <c r="D48" s="22">
        <v>42912</v>
      </c>
      <c r="E48" s="21" t="s">
        <v>13</v>
      </c>
      <c r="F48" s="21">
        <v>100</v>
      </c>
      <c r="G48" s="23">
        <v>109.63</v>
      </c>
      <c r="H48" s="23">
        <v>5.48</v>
      </c>
      <c r="I48" s="23">
        <v>0</v>
      </c>
      <c r="J48" s="23">
        <v>0.11</v>
      </c>
      <c r="K48" s="6">
        <v>115</v>
      </c>
      <c r="L48" s="23">
        <f>SUM(-O48,K48)</f>
        <v>115</v>
      </c>
    </row>
    <row r="49" spans="1:12">
      <c r="A49" s="20">
        <f t="shared" si="0"/>
        <v>40</v>
      </c>
      <c r="B49" s="21">
        <v>13305</v>
      </c>
      <c r="C49" s="22">
        <v>42907</v>
      </c>
      <c r="D49" s="22">
        <v>42907</v>
      </c>
      <c r="E49" s="21" t="s">
        <v>13</v>
      </c>
      <c r="F49" s="21">
        <v>100</v>
      </c>
      <c r="G49" s="23">
        <v>247.37</v>
      </c>
      <c r="H49" s="23">
        <v>12.37</v>
      </c>
      <c r="I49" s="23">
        <v>0.26</v>
      </c>
      <c r="J49" s="23">
        <v>0</v>
      </c>
      <c r="K49" s="6">
        <v>260</v>
      </c>
      <c r="L49" s="23">
        <f>SUM(-O49,K49)</f>
        <v>260</v>
      </c>
    </row>
    <row r="50" spans="1:12">
      <c r="A50" s="20">
        <f t="shared" si="0"/>
        <v>41</v>
      </c>
      <c r="B50" s="31">
        <v>15171</v>
      </c>
      <c r="C50" s="32">
        <v>42929</v>
      </c>
      <c r="D50" s="22">
        <v>42929</v>
      </c>
      <c r="E50" s="21" t="s">
        <v>13</v>
      </c>
      <c r="F50" s="21">
        <v>100</v>
      </c>
      <c r="G50" s="23">
        <v>111.76</v>
      </c>
      <c r="H50" s="23">
        <v>5.59</v>
      </c>
      <c r="I50" s="23">
        <v>0</v>
      </c>
      <c r="J50" s="23">
        <v>0.35</v>
      </c>
      <c r="K50" s="6">
        <v>117</v>
      </c>
      <c r="L50" s="23">
        <f>SUM(-O50,K50)</f>
        <v>117</v>
      </c>
    </row>
    <row r="51" spans="1:12">
      <c r="A51" s="20">
        <f t="shared" si="0"/>
        <v>42</v>
      </c>
      <c r="B51" s="21">
        <v>13006</v>
      </c>
      <c r="C51" s="22">
        <v>42905</v>
      </c>
      <c r="D51" s="22">
        <v>42905</v>
      </c>
      <c r="E51" s="1" t="s">
        <v>13</v>
      </c>
      <c r="F51" s="21">
        <v>100</v>
      </c>
      <c r="G51" s="23">
        <v>204</v>
      </c>
      <c r="H51" s="23">
        <v>10.199999999999999</v>
      </c>
      <c r="I51" s="23">
        <v>0</v>
      </c>
      <c r="J51" s="23">
        <v>0.2</v>
      </c>
      <c r="K51" s="6">
        <f>SUM(G51:H51)</f>
        <v>214.2</v>
      </c>
      <c r="L51" s="23">
        <v>214</v>
      </c>
    </row>
    <row r="52" spans="1:12">
      <c r="A52" s="20">
        <f t="shared" si="0"/>
        <v>43</v>
      </c>
      <c r="B52" s="21">
        <v>13436</v>
      </c>
      <c r="C52" s="22">
        <v>42908</v>
      </c>
      <c r="D52" s="22">
        <v>42908</v>
      </c>
      <c r="E52" s="1" t="s">
        <v>13</v>
      </c>
      <c r="F52" s="33">
        <v>100</v>
      </c>
      <c r="G52" s="23">
        <v>204.84</v>
      </c>
      <c r="H52" s="23">
        <v>10.24</v>
      </c>
      <c r="I52" s="23">
        <v>0</v>
      </c>
      <c r="J52" s="23">
        <v>0.08</v>
      </c>
      <c r="K52" s="6">
        <v>215</v>
      </c>
      <c r="L52" s="23">
        <v>215</v>
      </c>
    </row>
    <row r="53" spans="1:12">
      <c r="A53" s="20">
        <f t="shared" si="0"/>
        <v>44</v>
      </c>
      <c r="B53" s="21">
        <v>15666</v>
      </c>
      <c r="C53" s="22">
        <v>42936</v>
      </c>
      <c r="D53" s="22">
        <v>42936</v>
      </c>
      <c r="E53" s="1" t="s">
        <v>13</v>
      </c>
      <c r="F53" s="21">
        <v>100</v>
      </c>
      <c r="G53" s="23">
        <v>362.84</v>
      </c>
      <c r="H53" s="23">
        <v>18.14</v>
      </c>
      <c r="I53" s="23">
        <v>0.02</v>
      </c>
      <c r="J53" s="23">
        <v>0</v>
      </c>
      <c r="K53" s="6">
        <v>381</v>
      </c>
      <c r="L53" s="23">
        <f>SUM(-O53,K53)</f>
        <v>381</v>
      </c>
    </row>
    <row r="54" spans="1:12">
      <c r="A54" s="20">
        <f t="shared" si="0"/>
        <v>45</v>
      </c>
      <c r="B54" s="21">
        <v>16375</v>
      </c>
      <c r="C54" s="22">
        <v>42947</v>
      </c>
      <c r="D54" s="22">
        <v>42947</v>
      </c>
      <c r="E54" s="21" t="s">
        <v>13</v>
      </c>
      <c r="F54" s="21">
        <v>100</v>
      </c>
      <c r="G54" s="23">
        <v>259.61</v>
      </c>
      <c r="H54" s="23">
        <v>12.98</v>
      </c>
      <c r="I54" s="23">
        <v>0.41</v>
      </c>
      <c r="J54" s="23">
        <v>0</v>
      </c>
      <c r="K54" s="6">
        <v>210</v>
      </c>
      <c r="L54" s="23">
        <v>273</v>
      </c>
    </row>
    <row r="55" spans="1:12">
      <c r="A55" s="20">
        <f t="shared" si="0"/>
        <v>46</v>
      </c>
      <c r="B55" s="1">
        <v>13909</v>
      </c>
      <c r="C55" s="3">
        <v>42914</v>
      </c>
      <c r="D55" s="3">
        <v>42914</v>
      </c>
      <c r="E55" s="1" t="s">
        <v>13</v>
      </c>
      <c r="F55" s="21">
        <v>100</v>
      </c>
      <c r="G55" s="4">
        <v>186.5</v>
      </c>
      <c r="H55" s="4">
        <v>9.33</v>
      </c>
      <c r="I55" s="6">
        <v>0.17</v>
      </c>
      <c r="J55" s="6">
        <v>0</v>
      </c>
      <c r="K55" s="6">
        <v>196</v>
      </c>
      <c r="L55" s="23">
        <f>SUM(-O55,K55)</f>
        <v>196</v>
      </c>
    </row>
    <row r="56" spans="1:12">
      <c r="A56" s="20">
        <f t="shared" si="0"/>
        <v>47</v>
      </c>
      <c r="B56" s="21">
        <v>14795</v>
      </c>
      <c r="C56" s="22">
        <v>42926</v>
      </c>
      <c r="D56" s="22">
        <v>42926</v>
      </c>
      <c r="E56" s="21" t="s">
        <v>13</v>
      </c>
      <c r="F56" s="21">
        <v>100</v>
      </c>
      <c r="G56" s="23">
        <v>199</v>
      </c>
      <c r="H56" s="23">
        <v>9.9499999999999993</v>
      </c>
      <c r="I56" s="23">
        <v>0.05</v>
      </c>
      <c r="J56" s="23">
        <v>0</v>
      </c>
      <c r="K56" s="6">
        <v>209</v>
      </c>
      <c r="L56" s="23">
        <v>209</v>
      </c>
    </row>
    <row r="57" spans="1:12">
      <c r="A57" s="20">
        <f t="shared" si="0"/>
        <v>48</v>
      </c>
      <c r="B57" s="21">
        <v>15716</v>
      </c>
      <c r="C57" s="22">
        <v>42906</v>
      </c>
      <c r="D57" s="22">
        <v>42906</v>
      </c>
      <c r="E57" s="1" t="s">
        <v>13</v>
      </c>
      <c r="F57" s="21">
        <v>100</v>
      </c>
      <c r="G57" s="23">
        <v>245.46</v>
      </c>
      <c r="H57" s="23">
        <v>12.26</v>
      </c>
      <c r="I57" s="23">
        <v>0.28000000000000003</v>
      </c>
      <c r="J57" s="23">
        <v>0</v>
      </c>
      <c r="K57" s="6">
        <v>258</v>
      </c>
      <c r="L57" s="23">
        <v>258</v>
      </c>
    </row>
    <row r="58" spans="1:12">
      <c r="A58" s="20">
        <f t="shared" si="0"/>
        <v>49</v>
      </c>
      <c r="B58" s="1">
        <v>13554</v>
      </c>
      <c r="C58" s="3">
        <v>42909</v>
      </c>
      <c r="D58" s="3">
        <v>42909</v>
      </c>
      <c r="E58" s="1" t="s">
        <v>13</v>
      </c>
      <c r="F58" s="21">
        <v>100</v>
      </c>
      <c r="G58" s="4">
        <v>146.16</v>
      </c>
      <c r="H58" s="4">
        <v>7.31</v>
      </c>
      <c r="I58" s="4">
        <v>0</v>
      </c>
      <c r="J58" s="7">
        <v>0.47</v>
      </c>
      <c r="K58" s="6">
        <v>153</v>
      </c>
      <c r="L58" s="23">
        <f>SUM(-O58,K58)</f>
        <v>153</v>
      </c>
    </row>
    <row r="59" spans="1:12">
      <c r="A59" s="20">
        <f t="shared" si="0"/>
        <v>50</v>
      </c>
      <c r="B59" s="1">
        <v>16079</v>
      </c>
      <c r="C59" s="3">
        <v>42942</v>
      </c>
      <c r="D59" s="3">
        <v>42942</v>
      </c>
      <c r="E59" s="1" t="s">
        <v>13</v>
      </c>
      <c r="F59" s="21">
        <v>100</v>
      </c>
      <c r="G59" s="5">
        <v>241.31</v>
      </c>
      <c r="H59" s="5">
        <v>12.07</v>
      </c>
      <c r="I59" s="5">
        <v>0</v>
      </c>
      <c r="J59" s="5">
        <v>0.38</v>
      </c>
      <c r="K59" s="6">
        <v>253</v>
      </c>
      <c r="L59" s="23">
        <f>SUM(-O59,K59)</f>
        <v>253</v>
      </c>
    </row>
    <row r="60" spans="1:12">
      <c r="A60" s="20">
        <f t="shared" si="0"/>
        <v>51</v>
      </c>
      <c r="B60" s="21">
        <v>14061</v>
      </c>
      <c r="C60" s="22">
        <v>42915</v>
      </c>
      <c r="D60" s="22">
        <v>42915</v>
      </c>
      <c r="E60" s="1" t="s">
        <v>13</v>
      </c>
      <c r="F60" s="21">
        <v>100</v>
      </c>
      <c r="G60" s="23">
        <v>200.25</v>
      </c>
      <c r="H60" s="23">
        <v>10.01</v>
      </c>
      <c r="I60" s="23">
        <v>0</v>
      </c>
      <c r="J60" s="23">
        <v>0.26</v>
      </c>
      <c r="K60" s="6">
        <v>210</v>
      </c>
      <c r="L60" s="23">
        <f>SUM(-O60,K60)</f>
        <v>210</v>
      </c>
    </row>
    <row r="61" spans="1:12">
      <c r="A61" s="20">
        <f t="shared" si="0"/>
        <v>52</v>
      </c>
      <c r="B61" s="21">
        <v>13921</v>
      </c>
      <c r="C61" s="22">
        <v>42914</v>
      </c>
      <c r="D61" s="22">
        <v>42914</v>
      </c>
      <c r="E61" s="21" t="s">
        <v>13</v>
      </c>
      <c r="F61" s="33">
        <v>100</v>
      </c>
      <c r="G61" s="23">
        <v>133.04</v>
      </c>
      <c r="H61" s="23">
        <v>6.65</v>
      </c>
      <c r="I61" s="23">
        <v>0.31</v>
      </c>
      <c r="J61" s="23">
        <v>0</v>
      </c>
      <c r="K61" s="6">
        <v>140</v>
      </c>
      <c r="L61" s="23">
        <v>140</v>
      </c>
    </row>
    <row r="62" spans="1:12">
      <c r="A62" s="20">
        <f t="shared" si="0"/>
        <v>53</v>
      </c>
      <c r="B62" s="21">
        <v>13774</v>
      </c>
      <c r="C62" s="22">
        <v>42913</v>
      </c>
      <c r="D62" s="22">
        <v>42913</v>
      </c>
      <c r="E62" s="21" t="s">
        <v>13</v>
      </c>
      <c r="F62" s="21">
        <v>100</v>
      </c>
      <c r="G62" s="27">
        <v>143.68</v>
      </c>
      <c r="H62" s="27">
        <v>7.18</v>
      </c>
      <c r="I62" s="24">
        <v>0.14000000000000001</v>
      </c>
      <c r="J62" s="24">
        <v>0</v>
      </c>
      <c r="K62" s="6">
        <v>151</v>
      </c>
      <c r="L62" s="24">
        <v>151</v>
      </c>
    </row>
    <row r="63" spans="1:12">
      <c r="A63" s="20">
        <f t="shared" si="0"/>
        <v>54</v>
      </c>
      <c r="B63" s="21">
        <v>13659</v>
      </c>
      <c r="C63" s="22">
        <v>42912</v>
      </c>
      <c r="D63" s="22">
        <v>42912</v>
      </c>
      <c r="E63" s="21" t="s">
        <v>13</v>
      </c>
      <c r="F63" s="21">
        <v>100</v>
      </c>
      <c r="G63" s="27">
        <v>272.25</v>
      </c>
      <c r="H63" s="27">
        <v>13.61</v>
      </c>
      <c r="I63" s="24">
        <v>0.14000000000000001</v>
      </c>
      <c r="J63" s="24">
        <v>0</v>
      </c>
      <c r="K63" s="23">
        <v>286</v>
      </c>
      <c r="L63" s="24">
        <v>286</v>
      </c>
    </row>
    <row r="64" spans="1:12">
      <c r="A64" s="20">
        <f t="shared" si="0"/>
        <v>55</v>
      </c>
      <c r="B64" s="21">
        <v>16432</v>
      </c>
      <c r="C64" s="22">
        <v>42947</v>
      </c>
      <c r="D64" s="22">
        <v>42947</v>
      </c>
      <c r="E64" s="21" t="s">
        <v>13</v>
      </c>
      <c r="F64" s="21">
        <v>100</v>
      </c>
      <c r="G64" s="24">
        <v>345.39</v>
      </c>
      <c r="H64" s="24">
        <v>17.27</v>
      </c>
      <c r="I64" s="24">
        <v>0.34</v>
      </c>
      <c r="J64" s="24">
        <v>0</v>
      </c>
      <c r="K64" s="6">
        <v>363</v>
      </c>
      <c r="L64" s="23">
        <f>SUM(-O64,K64)</f>
        <v>363</v>
      </c>
    </row>
    <row r="65" spans="1:12">
      <c r="A65" s="20">
        <f t="shared" si="0"/>
        <v>56</v>
      </c>
      <c r="B65" s="21">
        <v>14031</v>
      </c>
      <c r="C65" s="22">
        <v>42915</v>
      </c>
      <c r="D65" s="22">
        <v>42915</v>
      </c>
      <c r="E65" s="21" t="s">
        <v>13</v>
      </c>
      <c r="F65" s="21">
        <v>100</v>
      </c>
      <c r="G65" s="24">
        <v>355.21</v>
      </c>
      <c r="H65" s="24">
        <v>17.760000000000002</v>
      </c>
      <c r="I65" s="24">
        <v>0.03</v>
      </c>
      <c r="J65" s="24">
        <v>0</v>
      </c>
      <c r="K65" s="6">
        <v>373</v>
      </c>
      <c r="L65" s="23">
        <f>SUM(-O65,K65)</f>
        <v>373</v>
      </c>
    </row>
    <row r="66" spans="1:12">
      <c r="A66" s="20">
        <f t="shared" si="0"/>
        <v>57</v>
      </c>
      <c r="B66" s="21">
        <v>13431</v>
      </c>
      <c r="C66" s="22">
        <v>42908</v>
      </c>
      <c r="D66" s="22">
        <v>42908</v>
      </c>
      <c r="E66" s="1" t="s">
        <v>13</v>
      </c>
      <c r="F66" s="21">
        <v>100</v>
      </c>
      <c r="G66" s="23">
        <v>151.16999999999999</v>
      </c>
      <c r="H66" s="23">
        <v>7.56</v>
      </c>
      <c r="I66" s="23">
        <v>0.27</v>
      </c>
      <c r="J66" s="23">
        <v>0</v>
      </c>
      <c r="K66" s="6">
        <v>159</v>
      </c>
      <c r="L66" s="23">
        <v>159</v>
      </c>
    </row>
    <row r="67" spans="1:12">
      <c r="A67" s="20">
        <f t="shared" si="0"/>
        <v>58</v>
      </c>
      <c r="B67" s="21">
        <v>15814</v>
      </c>
      <c r="C67" s="22">
        <v>42940</v>
      </c>
      <c r="D67" s="22">
        <v>42940</v>
      </c>
      <c r="E67" s="21" t="s">
        <v>13</v>
      </c>
      <c r="F67" s="21">
        <v>100</v>
      </c>
      <c r="G67" s="24">
        <v>371.02</v>
      </c>
      <c r="H67" s="24">
        <v>18.55</v>
      </c>
      <c r="I67" s="24">
        <v>0.43</v>
      </c>
      <c r="J67" s="24">
        <v>0</v>
      </c>
      <c r="K67" s="6">
        <v>390</v>
      </c>
      <c r="L67" s="23">
        <f>SUM(-O67,K67)</f>
        <v>390</v>
      </c>
    </row>
    <row r="68" spans="1:12">
      <c r="A68" s="20">
        <f t="shared" si="0"/>
        <v>59</v>
      </c>
      <c r="B68" s="21">
        <v>14668</v>
      </c>
      <c r="C68" s="22">
        <v>42922</v>
      </c>
      <c r="D68" s="22">
        <v>42922</v>
      </c>
      <c r="E68" s="21" t="s">
        <v>13</v>
      </c>
      <c r="F68" s="21">
        <v>100</v>
      </c>
      <c r="G68" s="23">
        <v>145.1</v>
      </c>
      <c r="H68" s="23">
        <v>7.26</v>
      </c>
      <c r="I68" s="23">
        <v>0</v>
      </c>
      <c r="J68" s="23">
        <v>0.36</v>
      </c>
      <c r="K68" s="6">
        <v>152</v>
      </c>
      <c r="L68" s="23">
        <f>SUM(-O68,K68)</f>
        <v>152</v>
      </c>
    </row>
    <row r="69" spans="1:12">
      <c r="A69" s="20">
        <f t="shared" si="0"/>
        <v>60</v>
      </c>
      <c r="B69" s="21">
        <v>13911</v>
      </c>
      <c r="C69" s="22">
        <v>42914</v>
      </c>
      <c r="D69" s="22">
        <v>42914</v>
      </c>
      <c r="E69" s="21" t="s">
        <v>13</v>
      </c>
      <c r="F69" s="21">
        <v>100</v>
      </c>
      <c r="G69" s="23">
        <v>201.92</v>
      </c>
      <c r="H69" s="23">
        <v>10.1</v>
      </c>
      <c r="I69" s="23">
        <v>0</v>
      </c>
      <c r="J69" s="23">
        <v>0.02</v>
      </c>
      <c r="K69" s="6">
        <v>201</v>
      </c>
      <c r="L69" s="23">
        <f>SUM(-O69,K69)</f>
        <v>201</v>
      </c>
    </row>
    <row r="70" spans="1:12">
      <c r="A70" s="34">
        <f t="shared" si="0"/>
        <v>61</v>
      </c>
      <c r="B70" s="35">
        <v>15225</v>
      </c>
      <c r="C70" s="29">
        <v>42930</v>
      </c>
      <c r="D70" s="29">
        <v>42930</v>
      </c>
      <c r="E70" s="35" t="s">
        <v>13</v>
      </c>
      <c r="F70" s="35">
        <v>100</v>
      </c>
      <c r="G70" s="36">
        <v>289.43</v>
      </c>
      <c r="H70" s="36">
        <v>14.47</v>
      </c>
      <c r="I70" s="36">
        <v>0.1</v>
      </c>
      <c r="J70" s="36">
        <v>0</v>
      </c>
      <c r="K70" s="37">
        <v>304</v>
      </c>
      <c r="L70" s="38">
        <f>SUM(-O70,K70)</f>
        <v>304</v>
      </c>
    </row>
    <row r="71" spans="1:12">
      <c r="A71" s="20">
        <f t="shared" si="0"/>
        <v>62</v>
      </c>
      <c r="B71" s="21">
        <v>14108</v>
      </c>
      <c r="C71" s="22">
        <v>42916</v>
      </c>
      <c r="D71" s="22">
        <v>42916</v>
      </c>
      <c r="E71" s="1" t="s">
        <v>13</v>
      </c>
      <c r="F71" s="21">
        <v>100</v>
      </c>
      <c r="G71" s="23">
        <v>138.36000000000001</v>
      </c>
      <c r="H71" s="23">
        <v>6.92</v>
      </c>
      <c r="I71" s="23">
        <v>0</v>
      </c>
      <c r="J71" s="23">
        <v>0.28000000000000003</v>
      </c>
      <c r="K71" s="6">
        <v>145</v>
      </c>
      <c r="L71" s="23">
        <v>145</v>
      </c>
    </row>
    <row r="72" spans="1:12">
      <c r="A72" s="20">
        <f t="shared" si="0"/>
        <v>63</v>
      </c>
      <c r="B72" s="1">
        <v>13955</v>
      </c>
      <c r="C72" s="3">
        <v>42914</v>
      </c>
      <c r="D72" s="3">
        <v>42914</v>
      </c>
      <c r="E72" s="39" t="s">
        <v>10</v>
      </c>
      <c r="F72" s="21">
        <v>75</v>
      </c>
      <c r="G72" s="24">
        <v>116.72</v>
      </c>
      <c r="H72" s="24">
        <v>5.84</v>
      </c>
      <c r="I72" s="24">
        <v>0.44</v>
      </c>
      <c r="J72" s="24">
        <v>0</v>
      </c>
      <c r="K72" s="24">
        <v>123</v>
      </c>
      <c r="L72" s="24">
        <v>92</v>
      </c>
    </row>
    <row r="73" spans="1:12">
      <c r="A73" s="20">
        <f t="shared" si="0"/>
        <v>64</v>
      </c>
      <c r="B73" s="40">
        <v>16036</v>
      </c>
      <c r="C73" s="41">
        <v>42942</v>
      </c>
      <c r="D73" s="41">
        <v>42942</v>
      </c>
      <c r="E73" s="40" t="s">
        <v>10</v>
      </c>
      <c r="F73" s="40">
        <v>75</v>
      </c>
      <c r="G73" s="42">
        <v>260.17</v>
      </c>
      <c r="H73" s="42">
        <v>13.01</v>
      </c>
      <c r="I73" s="42">
        <v>0</v>
      </c>
      <c r="J73" s="42">
        <v>0.18</v>
      </c>
      <c r="K73" s="42">
        <v>273</v>
      </c>
      <c r="L73" s="42">
        <v>205</v>
      </c>
    </row>
    <row r="74" spans="1:12">
      <c r="A74" s="20">
        <f t="shared" si="0"/>
        <v>65</v>
      </c>
      <c r="B74" s="21">
        <v>16143</v>
      </c>
      <c r="C74" s="22">
        <v>42943</v>
      </c>
      <c r="D74" s="22">
        <v>42943</v>
      </c>
      <c r="E74" s="21" t="s">
        <v>10</v>
      </c>
      <c r="F74" s="21">
        <v>75</v>
      </c>
      <c r="G74" s="23">
        <v>132.16</v>
      </c>
      <c r="H74" s="23">
        <v>6.61</v>
      </c>
      <c r="I74" s="23">
        <v>0.23</v>
      </c>
      <c r="J74" s="23">
        <v>0</v>
      </c>
      <c r="K74" s="6">
        <v>123</v>
      </c>
      <c r="L74" s="23">
        <v>92</v>
      </c>
    </row>
    <row r="75" spans="1:12">
      <c r="A75" s="20">
        <f t="shared" ref="A75:A117" si="2">A74+1</f>
        <v>66</v>
      </c>
      <c r="B75" s="1">
        <v>14392</v>
      </c>
      <c r="C75" s="22">
        <v>42920</v>
      </c>
      <c r="D75" s="22">
        <v>42920</v>
      </c>
      <c r="E75" s="21" t="s">
        <v>10</v>
      </c>
      <c r="F75" s="21">
        <v>75</v>
      </c>
      <c r="G75" s="23">
        <v>178.46</v>
      </c>
      <c r="H75" s="23">
        <v>8.92</v>
      </c>
      <c r="I75" s="23">
        <v>0</v>
      </c>
      <c r="J75" s="23">
        <v>0.38</v>
      </c>
      <c r="K75" s="6">
        <v>187</v>
      </c>
      <c r="L75" s="23">
        <v>140</v>
      </c>
    </row>
    <row r="76" spans="1:12">
      <c r="A76" s="20">
        <f t="shared" si="2"/>
        <v>67</v>
      </c>
      <c r="B76" s="21">
        <v>16034</v>
      </c>
      <c r="C76" s="22">
        <v>42942</v>
      </c>
      <c r="D76" s="22">
        <v>42942</v>
      </c>
      <c r="E76" s="21" t="s">
        <v>10</v>
      </c>
      <c r="F76" s="21">
        <v>75</v>
      </c>
      <c r="G76" s="24">
        <v>112.11</v>
      </c>
      <c r="H76" s="24">
        <v>5.61</v>
      </c>
      <c r="I76" s="24">
        <v>0.28000000000000003</v>
      </c>
      <c r="J76" s="24">
        <v>0</v>
      </c>
      <c r="K76" s="6">
        <v>118</v>
      </c>
      <c r="L76" s="23">
        <v>88</v>
      </c>
    </row>
    <row r="77" spans="1:12">
      <c r="A77" s="20">
        <f t="shared" si="2"/>
        <v>68</v>
      </c>
      <c r="B77" s="26">
        <v>15203</v>
      </c>
      <c r="C77" s="22">
        <v>42929</v>
      </c>
      <c r="D77" s="22">
        <v>42929</v>
      </c>
      <c r="E77" s="21" t="s">
        <v>10</v>
      </c>
      <c r="F77" s="21">
        <v>75</v>
      </c>
      <c r="G77" s="27">
        <v>358.14</v>
      </c>
      <c r="H77" s="27">
        <v>17.91</v>
      </c>
      <c r="I77" s="24">
        <v>0</v>
      </c>
      <c r="J77" s="30">
        <v>0.05</v>
      </c>
      <c r="K77" s="6">
        <v>376</v>
      </c>
      <c r="L77" s="23">
        <v>282</v>
      </c>
    </row>
    <row r="78" spans="1:12">
      <c r="A78" s="20">
        <f t="shared" si="2"/>
        <v>69</v>
      </c>
      <c r="B78" s="21">
        <v>15140</v>
      </c>
      <c r="C78" s="22">
        <v>42928</v>
      </c>
      <c r="D78" s="22">
        <v>42928</v>
      </c>
      <c r="E78" s="21" t="s">
        <v>10</v>
      </c>
      <c r="F78" s="21">
        <v>75</v>
      </c>
      <c r="G78" s="24">
        <v>171.94</v>
      </c>
      <c r="H78" s="24">
        <v>8.6</v>
      </c>
      <c r="I78" s="24">
        <v>0.46</v>
      </c>
      <c r="J78" s="24">
        <v>0</v>
      </c>
      <c r="K78" s="6">
        <v>181</v>
      </c>
      <c r="L78" s="23">
        <v>136</v>
      </c>
    </row>
    <row r="79" spans="1:12">
      <c r="A79" s="20">
        <f t="shared" si="2"/>
        <v>70</v>
      </c>
      <c r="B79" s="26">
        <v>13268</v>
      </c>
      <c r="C79" s="22">
        <v>42907</v>
      </c>
      <c r="D79" s="22">
        <v>42907</v>
      </c>
      <c r="E79" s="21" t="s">
        <v>10</v>
      </c>
      <c r="F79" s="21">
        <v>75</v>
      </c>
      <c r="G79" s="27">
        <v>371.4</v>
      </c>
      <c r="H79" s="27">
        <v>18.57</v>
      </c>
      <c r="I79" s="24">
        <v>0.03</v>
      </c>
      <c r="J79" s="27">
        <v>0</v>
      </c>
      <c r="K79" s="6">
        <v>390</v>
      </c>
      <c r="L79" s="23">
        <v>292</v>
      </c>
    </row>
    <row r="80" spans="1:12">
      <c r="A80" s="20">
        <f t="shared" si="2"/>
        <v>71</v>
      </c>
      <c r="B80" s="21">
        <v>16430</v>
      </c>
      <c r="C80" s="22">
        <v>42947</v>
      </c>
      <c r="D80" s="22">
        <v>42947</v>
      </c>
      <c r="E80" s="21" t="s">
        <v>10</v>
      </c>
      <c r="F80" s="21">
        <v>75</v>
      </c>
      <c r="G80" s="23">
        <v>231.07</v>
      </c>
      <c r="H80" s="23">
        <v>11.55</v>
      </c>
      <c r="I80" s="23">
        <v>0.38</v>
      </c>
      <c r="J80" s="23">
        <v>0</v>
      </c>
      <c r="K80" s="6">
        <v>243</v>
      </c>
      <c r="L80" s="23">
        <v>182</v>
      </c>
    </row>
    <row r="81" spans="1:12">
      <c r="A81" s="20">
        <f t="shared" si="2"/>
        <v>72</v>
      </c>
      <c r="B81" s="21">
        <v>16144</v>
      </c>
      <c r="C81" s="22">
        <v>42943</v>
      </c>
      <c r="D81" s="22">
        <v>42943</v>
      </c>
      <c r="E81" s="43" t="s">
        <v>10</v>
      </c>
      <c r="F81" s="21">
        <v>75</v>
      </c>
      <c r="G81" s="24">
        <v>165.77</v>
      </c>
      <c r="H81" s="24">
        <v>8.2899999999999991</v>
      </c>
      <c r="I81" s="24">
        <v>0</v>
      </c>
      <c r="J81" s="24">
        <v>0.06</v>
      </c>
      <c r="K81" s="6">
        <v>174</v>
      </c>
      <c r="L81" s="23">
        <v>130</v>
      </c>
    </row>
    <row r="82" spans="1:12">
      <c r="A82" s="20">
        <f t="shared" si="2"/>
        <v>73</v>
      </c>
      <c r="B82" s="21">
        <v>13432</v>
      </c>
      <c r="C82" s="22">
        <v>42908</v>
      </c>
      <c r="D82" s="22">
        <v>42908</v>
      </c>
      <c r="E82" s="21" t="s">
        <v>10</v>
      </c>
      <c r="F82" s="21">
        <v>75</v>
      </c>
      <c r="G82" s="23">
        <v>243.18</v>
      </c>
      <c r="H82" s="23">
        <v>12.16</v>
      </c>
      <c r="I82" s="23">
        <v>0</v>
      </c>
      <c r="J82" s="23">
        <v>0.34</v>
      </c>
      <c r="K82" s="6">
        <v>255</v>
      </c>
      <c r="L82" s="23">
        <v>191</v>
      </c>
    </row>
    <row r="83" spans="1:12">
      <c r="A83" s="20">
        <f t="shared" si="2"/>
        <v>74</v>
      </c>
      <c r="B83" s="21">
        <v>13957</v>
      </c>
      <c r="C83" s="22">
        <v>42914</v>
      </c>
      <c r="D83" s="22">
        <v>42914</v>
      </c>
      <c r="E83" s="21" t="s">
        <v>10</v>
      </c>
      <c r="F83" s="21">
        <v>75</v>
      </c>
      <c r="G83" s="24">
        <v>240.84</v>
      </c>
      <c r="H83" s="24">
        <v>12.04</v>
      </c>
      <c r="I83" s="24">
        <v>0.12</v>
      </c>
      <c r="J83" s="24">
        <v>0</v>
      </c>
      <c r="K83" s="6">
        <v>253</v>
      </c>
      <c r="L83" s="23">
        <v>190</v>
      </c>
    </row>
    <row r="84" spans="1:12">
      <c r="A84" s="20">
        <f t="shared" si="2"/>
        <v>75</v>
      </c>
      <c r="B84" s="21">
        <v>13447</v>
      </c>
      <c r="C84" s="22">
        <v>42908</v>
      </c>
      <c r="D84" s="22">
        <v>42908</v>
      </c>
      <c r="E84" s="21" t="s">
        <v>10</v>
      </c>
      <c r="F84" s="21">
        <v>75</v>
      </c>
      <c r="G84" s="23">
        <v>241.78</v>
      </c>
      <c r="H84" s="23">
        <v>12.09</v>
      </c>
      <c r="I84" s="23">
        <v>0.13</v>
      </c>
      <c r="J84" s="23">
        <v>0</v>
      </c>
      <c r="K84" s="6">
        <v>254</v>
      </c>
      <c r="L84" s="23">
        <v>190</v>
      </c>
    </row>
    <row r="85" spans="1:12">
      <c r="A85" s="20">
        <f t="shared" si="2"/>
        <v>76</v>
      </c>
      <c r="B85" s="21">
        <v>13814</v>
      </c>
      <c r="C85" s="22">
        <v>41817</v>
      </c>
      <c r="D85" s="22">
        <v>41817</v>
      </c>
      <c r="E85" s="21" t="s">
        <v>10</v>
      </c>
      <c r="F85" s="21">
        <v>75</v>
      </c>
      <c r="G85" s="24">
        <v>351.8</v>
      </c>
      <c r="H85" s="24">
        <v>17.59</v>
      </c>
      <c r="I85" s="24">
        <v>0</v>
      </c>
      <c r="J85" s="24">
        <v>0.39</v>
      </c>
      <c r="K85" s="6">
        <v>369</v>
      </c>
      <c r="L85" s="23">
        <v>277</v>
      </c>
    </row>
    <row r="86" spans="1:12">
      <c r="A86" s="20">
        <f t="shared" si="2"/>
        <v>77</v>
      </c>
      <c r="B86" s="21">
        <v>14783</v>
      </c>
      <c r="C86" s="22">
        <v>42926</v>
      </c>
      <c r="D86" s="22">
        <v>42926</v>
      </c>
      <c r="E86" s="21" t="s">
        <v>10</v>
      </c>
      <c r="F86" s="21">
        <v>75</v>
      </c>
      <c r="G86" s="23">
        <v>122.04</v>
      </c>
      <c r="H86" s="23">
        <v>6.1</v>
      </c>
      <c r="I86" s="23">
        <v>0</v>
      </c>
      <c r="J86" s="23">
        <v>0.14000000000000001</v>
      </c>
      <c r="K86" s="6">
        <v>128</v>
      </c>
      <c r="L86" s="23">
        <v>96</v>
      </c>
    </row>
    <row r="87" spans="1:12">
      <c r="A87" s="20">
        <f t="shared" si="2"/>
        <v>78</v>
      </c>
      <c r="B87" s="26">
        <v>13454</v>
      </c>
      <c r="C87" s="22">
        <v>42908</v>
      </c>
      <c r="D87" s="22">
        <v>42908</v>
      </c>
      <c r="E87" s="21" t="s">
        <v>10</v>
      </c>
      <c r="F87" s="21">
        <v>75</v>
      </c>
      <c r="G87" s="27">
        <v>293.47000000000003</v>
      </c>
      <c r="H87" s="27">
        <v>14.67</v>
      </c>
      <c r="I87" s="24">
        <v>0</v>
      </c>
      <c r="J87" s="6">
        <v>0.14000000000000001</v>
      </c>
      <c r="K87" s="6">
        <v>308</v>
      </c>
      <c r="L87" s="23">
        <v>231</v>
      </c>
    </row>
    <row r="88" spans="1:12">
      <c r="A88" s="20">
        <f t="shared" si="2"/>
        <v>79</v>
      </c>
      <c r="B88" s="21">
        <v>16230</v>
      </c>
      <c r="C88" s="22">
        <v>42944</v>
      </c>
      <c r="D88" s="22">
        <v>42944</v>
      </c>
      <c r="E88" s="21" t="s">
        <v>10</v>
      </c>
      <c r="F88" s="21">
        <v>75</v>
      </c>
      <c r="G88" s="24">
        <v>115.3</v>
      </c>
      <c r="H88" s="24">
        <v>5.77</v>
      </c>
      <c r="I88" s="24">
        <v>0</v>
      </c>
      <c r="J88" s="24">
        <v>7.0000000000000007E-2</v>
      </c>
      <c r="K88" s="6">
        <v>121</v>
      </c>
      <c r="L88" s="23">
        <v>91</v>
      </c>
    </row>
    <row r="89" spans="1:12">
      <c r="A89" s="20">
        <f t="shared" si="2"/>
        <v>80</v>
      </c>
      <c r="B89" s="21">
        <v>14715</v>
      </c>
      <c r="C89" s="22">
        <v>42916</v>
      </c>
      <c r="D89" s="22">
        <v>42916</v>
      </c>
      <c r="E89" s="21" t="s">
        <v>10</v>
      </c>
      <c r="F89" s="21">
        <v>75</v>
      </c>
      <c r="G89" s="23">
        <v>350.65</v>
      </c>
      <c r="H89" s="23">
        <v>17.53</v>
      </c>
      <c r="I89" s="23">
        <v>0</v>
      </c>
      <c r="J89" s="23">
        <v>0.18</v>
      </c>
      <c r="K89" s="6">
        <v>368</v>
      </c>
      <c r="L89" s="23">
        <v>276</v>
      </c>
    </row>
    <row r="90" spans="1:12">
      <c r="A90" s="20">
        <f t="shared" si="2"/>
        <v>81</v>
      </c>
      <c r="B90" s="21">
        <v>15263</v>
      </c>
      <c r="C90" s="22">
        <v>42930</v>
      </c>
      <c r="D90" s="22">
        <v>42930</v>
      </c>
      <c r="E90" s="21" t="s">
        <v>10</v>
      </c>
      <c r="F90" s="21">
        <v>75</v>
      </c>
      <c r="G90" s="24">
        <v>125.94</v>
      </c>
      <c r="H90" s="24">
        <v>6.3</v>
      </c>
      <c r="I90" s="24">
        <v>0</v>
      </c>
      <c r="J90" s="24">
        <v>0.24</v>
      </c>
      <c r="K90" s="6">
        <v>132</v>
      </c>
      <c r="L90" s="23">
        <v>99</v>
      </c>
    </row>
    <row r="91" spans="1:12">
      <c r="A91" s="20">
        <f t="shared" si="2"/>
        <v>82</v>
      </c>
      <c r="B91" s="1">
        <v>13624</v>
      </c>
      <c r="C91" s="3">
        <v>42912</v>
      </c>
      <c r="D91" s="3">
        <v>42912</v>
      </c>
      <c r="E91" s="21" t="s">
        <v>10</v>
      </c>
      <c r="F91" s="21">
        <v>75</v>
      </c>
      <c r="G91" s="5">
        <v>366.11</v>
      </c>
      <c r="H91" s="5">
        <v>18.309999999999999</v>
      </c>
      <c r="I91" s="5">
        <v>0</v>
      </c>
      <c r="J91" s="5">
        <v>0.42</v>
      </c>
      <c r="K91" s="6">
        <v>384</v>
      </c>
      <c r="L91" s="5">
        <v>288</v>
      </c>
    </row>
    <row r="92" spans="1:12">
      <c r="A92" s="20">
        <f t="shared" si="2"/>
        <v>83</v>
      </c>
      <c r="B92" s="21">
        <v>13435</v>
      </c>
      <c r="C92" s="22">
        <v>42908</v>
      </c>
      <c r="D92" s="22">
        <v>42908</v>
      </c>
      <c r="E92" s="21" t="s">
        <v>10</v>
      </c>
      <c r="F92" s="21">
        <v>75</v>
      </c>
      <c r="G92" s="27">
        <v>192.33</v>
      </c>
      <c r="H92" s="27">
        <v>9.6199999999999992</v>
      </c>
      <c r="I92" s="24">
        <v>0.05</v>
      </c>
      <c r="J92" s="30">
        <v>0</v>
      </c>
      <c r="K92" s="6">
        <v>202</v>
      </c>
      <c r="L92" s="23">
        <v>151</v>
      </c>
    </row>
    <row r="93" spans="1:12">
      <c r="A93" s="20">
        <f t="shared" si="2"/>
        <v>84</v>
      </c>
      <c r="B93" s="21">
        <v>13910</v>
      </c>
      <c r="C93" s="22">
        <v>42914</v>
      </c>
      <c r="D93" s="22">
        <v>42914</v>
      </c>
      <c r="E93" s="21" t="s">
        <v>10</v>
      </c>
      <c r="F93" s="21">
        <v>75</v>
      </c>
      <c r="G93" s="24">
        <v>385.23</v>
      </c>
      <c r="H93" s="24">
        <v>19.260000000000002</v>
      </c>
      <c r="I93" s="24">
        <v>0</v>
      </c>
      <c r="J93" s="24">
        <v>0.49</v>
      </c>
      <c r="K93" s="6">
        <v>404</v>
      </c>
      <c r="L93" s="23">
        <v>303</v>
      </c>
    </row>
    <row r="94" spans="1:12">
      <c r="A94" s="20">
        <f t="shared" si="2"/>
        <v>85</v>
      </c>
      <c r="B94" s="1">
        <v>13267</v>
      </c>
      <c r="C94" s="3">
        <v>42907</v>
      </c>
      <c r="D94" s="3">
        <v>42907</v>
      </c>
      <c r="E94" s="21" t="s">
        <v>10</v>
      </c>
      <c r="F94" s="21">
        <v>75</v>
      </c>
      <c r="G94" s="4">
        <v>280.33</v>
      </c>
      <c r="H94" s="4">
        <v>14.02</v>
      </c>
      <c r="I94" s="4">
        <v>0</v>
      </c>
      <c r="J94" s="7">
        <v>0.35</v>
      </c>
      <c r="K94" s="6">
        <v>294</v>
      </c>
      <c r="L94" s="23">
        <v>220</v>
      </c>
    </row>
    <row r="95" spans="1:12">
      <c r="A95" s="20">
        <f t="shared" si="2"/>
        <v>86</v>
      </c>
      <c r="B95" s="1">
        <v>13552</v>
      </c>
      <c r="C95" s="3">
        <v>42909</v>
      </c>
      <c r="D95" s="3">
        <v>42909</v>
      </c>
      <c r="E95" s="21" t="s">
        <v>10</v>
      </c>
      <c r="F95" s="21">
        <v>75</v>
      </c>
      <c r="G95" s="23">
        <v>208.17</v>
      </c>
      <c r="H95" s="23">
        <v>10.41</v>
      </c>
      <c r="I95" s="23">
        <v>0.42</v>
      </c>
      <c r="J95" s="23">
        <v>0</v>
      </c>
      <c r="K95" s="6">
        <v>219</v>
      </c>
      <c r="L95" s="23">
        <v>164</v>
      </c>
    </row>
    <row r="96" spans="1:12">
      <c r="A96" s="20">
        <f t="shared" si="2"/>
        <v>87</v>
      </c>
      <c r="B96" s="26">
        <v>16450</v>
      </c>
      <c r="C96" s="22">
        <v>42947</v>
      </c>
      <c r="D96" s="22">
        <v>42947</v>
      </c>
      <c r="E96" s="21" t="s">
        <v>10</v>
      </c>
      <c r="F96" s="21">
        <v>75</v>
      </c>
      <c r="G96" s="27">
        <v>256.58</v>
      </c>
      <c r="H96" s="27">
        <v>12.83</v>
      </c>
      <c r="I96" s="24">
        <v>0</v>
      </c>
      <c r="J96" s="6">
        <v>0.41</v>
      </c>
      <c r="K96" s="6">
        <v>269</v>
      </c>
      <c r="L96" s="27">
        <v>202</v>
      </c>
    </row>
    <row r="97" spans="1:12">
      <c r="A97" s="20">
        <f t="shared" si="2"/>
        <v>88</v>
      </c>
      <c r="B97" s="21">
        <v>13434</v>
      </c>
      <c r="C97" s="22">
        <v>42908</v>
      </c>
      <c r="D97" s="22">
        <v>42908</v>
      </c>
      <c r="E97" s="21" t="s">
        <v>10</v>
      </c>
      <c r="F97" s="21">
        <v>75</v>
      </c>
      <c r="G97" s="23">
        <v>192.02</v>
      </c>
      <c r="H97" s="23">
        <v>9.6</v>
      </c>
      <c r="I97" s="23">
        <v>0.38</v>
      </c>
      <c r="J97" s="23">
        <v>0</v>
      </c>
      <c r="K97" s="6">
        <v>202</v>
      </c>
      <c r="L97" s="23">
        <v>151</v>
      </c>
    </row>
    <row r="98" spans="1:12">
      <c r="A98" s="20">
        <f t="shared" si="2"/>
        <v>89</v>
      </c>
      <c r="B98" s="1">
        <v>13959</v>
      </c>
      <c r="C98" s="3">
        <v>42914</v>
      </c>
      <c r="D98" s="3">
        <v>42914</v>
      </c>
      <c r="E98" s="44" t="s">
        <v>10</v>
      </c>
      <c r="F98" s="21">
        <v>75</v>
      </c>
      <c r="G98" s="6">
        <v>395.03</v>
      </c>
      <c r="H98" s="6">
        <v>19.75</v>
      </c>
      <c r="I98" s="6">
        <v>0.22</v>
      </c>
      <c r="J98" s="6">
        <v>0</v>
      </c>
      <c r="K98" s="6">
        <v>415</v>
      </c>
      <c r="L98" s="23">
        <v>311</v>
      </c>
    </row>
    <row r="99" spans="1:12">
      <c r="A99" s="20">
        <f t="shared" si="2"/>
        <v>90</v>
      </c>
      <c r="B99" s="1">
        <v>13271</v>
      </c>
      <c r="C99" s="22">
        <v>42907</v>
      </c>
      <c r="D99" s="22">
        <v>42907</v>
      </c>
      <c r="E99" s="21" t="s">
        <v>10</v>
      </c>
      <c r="F99" s="21">
        <v>75</v>
      </c>
      <c r="G99" s="23">
        <v>306.61</v>
      </c>
      <c r="H99" s="23">
        <v>15.33</v>
      </c>
      <c r="I99" s="23">
        <v>0.06</v>
      </c>
      <c r="J99" s="23">
        <v>0</v>
      </c>
      <c r="K99" s="6">
        <v>322</v>
      </c>
      <c r="L99" s="23">
        <v>241</v>
      </c>
    </row>
    <row r="100" spans="1:12">
      <c r="A100" s="20">
        <f t="shared" si="2"/>
        <v>91</v>
      </c>
      <c r="B100" s="21">
        <v>14838</v>
      </c>
      <c r="C100" s="22">
        <v>42926</v>
      </c>
      <c r="D100" s="22">
        <v>42926</v>
      </c>
      <c r="E100" s="21" t="s">
        <v>10</v>
      </c>
      <c r="F100" s="21">
        <v>75</v>
      </c>
      <c r="G100" s="23">
        <v>235.35</v>
      </c>
      <c r="H100" s="23">
        <v>11.77</v>
      </c>
      <c r="I100" s="25">
        <v>0</v>
      </c>
      <c r="J100" s="25">
        <v>0.12</v>
      </c>
      <c r="K100" s="6">
        <v>247</v>
      </c>
      <c r="L100" s="23">
        <v>185</v>
      </c>
    </row>
    <row r="101" spans="1:12">
      <c r="A101" s="20">
        <f t="shared" si="2"/>
        <v>92</v>
      </c>
      <c r="B101" s="21">
        <v>16394</v>
      </c>
      <c r="C101" s="22">
        <v>42947</v>
      </c>
      <c r="D101" s="22">
        <v>42947</v>
      </c>
      <c r="E101" s="21" t="s">
        <v>10</v>
      </c>
      <c r="F101" s="21">
        <v>75</v>
      </c>
      <c r="G101" s="23">
        <v>383.5</v>
      </c>
      <c r="H101" s="23">
        <v>19.18</v>
      </c>
      <c r="I101" s="23">
        <v>0.32</v>
      </c>
      <c r="J101" s="23">
        <v>0</v>
      </c>
      <c r="K101" s="6">
        <v>403</v>
      </c>
      <c r="L101" s="23">
        <v>302</v>
      </c>
    </row>
    <row r="102" spans="1:12">
      <c r="A102" s="20">
        <f t="shared" si="2"/>
        <v>93</v>
      </c>
      <c r="B102" s="21">
        <v>13548</v>
      </c>
      <c r="C102" s="22">
        <v>42909</v>
      </c>
      <c r="D102" s="22">
        <v>42909</v>
      </c>
      <c r="E102" s="21" t="s">
        <v>10</v>
      </c>
      <c r="F102" s="21">
        <v>75</v>
      </c>
      <c r="G102" s="24">
        <v>238.52</v>
      </c>
      <c r="H102" s="24">
        <v>11.93</v>
      </c>
      <c r="I102" s="24">
        <v>0</v>
      </c>
      <c r="J102" s="27">
        <v>0.45</v>
      </c>
      <c r="K102" s="6">
        <v>250</v>
      </c>
      <c r="L102" s="23">
        <v>172</v>
      </c>
    </row>
    <row r="103" spans="1:12">
      <c r="A103" s="20">
        <f t="shared" si="2"/>
        <v>94</v>
      </c>
      <c r="B103" s="21">
        <v>14306</v>
      </c>
      <c r="C103" s="22">
        <v>42919</v>
      </c>
      <c r="D103" s="22">
        <v>42919</v>
      </c>
      <c r="E103" s="21" t="s">
        <v>10</v>
      </c>
      <c r="F103" s="21">
        <v>75</v>
      </c>
      <c r="G103" s="24">
        <v>256.07</v>
      </c>
      <c r="H103" s="24">
        <v>12.8</v>
      </c>
      <c r="I103" s="24">
        <v>0.13</v>
      </c>
      <c r="J103" s="24">
        <v>0</v>
      </c>
      <c r="K103" s="6">
        <v>269</v>
      </c>
      <c r="L103" s="23">
        <v>202</v>
      </c>
    </row>
    <row r="104" spans="1:12">
      <c r="A104" s="20">
        <f t="shared" si="2"/>
        <v>95</v>
      </c>
      <c r="B104" s="1">
        <v>16135</v>
      </c>
      <c r="C104" s="22">
        <v>42943</v>
      </c>
      <c r="D104" s="22">
        <v>42943</v>
      </c>
      <c r="E104" s="21" t="s">
        <v>10</v>
      </c>
      <c r="F104" s="21">
        <v>75</v>
      </c>
      <c r="G104" s="23">
        <v>338.84</v>
      </c>
      <c r="H104" s="23">
        <v>16.940000000000001</v>
      </c>
      <c r="I104" s="23">
        <v>0.22</v>
      </c>
      <c r="J104" s="23">
        <v>0</v>
      </c>
      <c r="K104" s="6">
        <v>356</v>
      </c>
      <c r="L104" s="23">
        <v>267</v>
      </c>
    </row>
    <row r="105" spans="1:12">
      <c r="A105" s="20">
        <f t="shared" si="2"/>
        <v>96</v>
      </c>
      <c r="B105" s="1">
        <v>13273</v>
      </c>
      <c r="C105" s="3">
        <v>42907</v>
      </c>
      <c r="D105" s="3">
        <v>42907</v>
      </c>
      <c r="E105" s="21" t="s">
        <v>10</v>
      </c>
      <c r="F105" s="21">
        <v>75</v>
      </c>
      <c r="G105" s="5">
        <v>241.78</v>
      </c>
      <c r="H105" s="5">
        <v>10.74</v>
      </c>
      <c r="I105" s="5">
        <v>0.48</v>
      </c>
      <c r="J105" s="5">
        <v>0</v>
      </c>
      <c r="K105" s="6">
        <v>253</v>
      </c>
      <c r="L105" s="23">
        <v>190</v>
      </c>
    </row>
    <row r="106" spans="1:12">
      <c r="A106" s="20">
        <f t="shared" si="2"/>
        <v>97</v>
      </c>
      <c r="B106" s="21">
        <v>14304</v>
      </c>
      <c r="C106" s="22">
        <v>42919</v>
      </c>
      <c r="D106" s="22">
        <v>42919</v>
      </c>
      <c r="E106" s="21" t="s">
        <v>10</v>
      </c>
      <c r="F106" s="21">
        <v>75</v>
      </c>
      <c r="G106" s="24">
        <v>332.3</v>
      </c>
      <c r="H106" s="24">
        <v>16.62</v>
      </c>
      <c r="I106" s="24">
        <v>0.08</v>
      </c>
      <c r="J106" s="24">
        <v>0</v>
      </c>
      <c r="K106" s="6">
        <v>349</v>
      </c>
      <c r="L106" s="23">
        <v>262</v>
      </c>
    </row>
    <row r="107" spans="1:12">
      <c r="A107" s="20">
        <f t="shared" si="2"/>
        <v>98</v>
      </c>
      <c r="B107" s="21">
        <v>14041</v>
      </c>
      <c r="C107" s="22">
        <v>42915</v>
      </c>
      <c r="D107" s="22">
        <v>42915</v>
      </c>
      <c r="E107" s="21" t="s">
        <v>10</v>
      </c>
      <c r="F107" s="21">
        <v>75</v>
      </c>
      <c r="G107" s="24">
        <v>301.76</v>
      </c>
      <c r="H107" s="24">
        <v>15.09</v>
      </c>
      <c r="I107" s="24">
        <v>0.15</v>
      </c>
      <c r="J107" s="24">
        <v>0</v>
      </c>
      <c r="K107" s="6">
        <v>317</v>
      </c>
      <c r="L107" s="23">
        <v>238</v>
      </c>
    </row>
    <row r="108" spans="1:12">
      <c r="A108" s="20">
        <f t="shared" si="2"/>
        <v>99</v>
      </c>
      <c r="B108" s="1">
        <v>14779</v>
      </c>
      <c r="C108" s="3">
        <v>42926</v>
      </c>
      <c r="D108" s="3">
        <v>42926</v>
      </c>
      <c r="E108" s="21" t="s">
        <v>10</v>
      </c>
      <c r="F108" s="21">
        <v>75</v>
      </c>
      <c r="G108" s="15">
        <v>219.43</v>
      </c>
      <c r="H108" s="15">
        <v>10.97</v>
      </c>
      <c r="I108" s="5">
        <v>0</v>
      </c>
      <c r="J108" s="5">
        <v>0.4</v>
      </c>
      <c r="K108" s="6">
        <v>230</v>
      </c>
      <c r="L108" s="23">
        <v>172</v>
      </c>
    </row>
    <row r="109" spans="1:12">
      <c r="A109" s="20">
        <f t="shared" si="2"/>
        <v>100</v>
      </c>
      <c r="B109" s="1">
        <v>13449</v>
      </c>
      <c r="C109" s="3">
        <v>42908</v>
      </c>
      <c r="D109" s="3">
        <v>42908</v>
      </c>
      <c r="E109" s="21" t="s">
        <v>10</v>
      </c>
      <c r="F109" s="21">
        <v>75</v>
      </c>
      <c r="G109" s="4">
        <v>212.34</v>
      </c>
      <c r="H109" s="4">
        <v>10.62</v>
      </c>
      <c r="I109" s="4">
        <v>0.04</v>
      </c>
      <c r="J109" s="4">
        <v>0</v>
      </c>
      <c r="K109" s="6">
        <v>223</v>
      </c>
      <c r="L109" s="23">
        <v>167</v>
      </c>
    </row>
    <row r="110" spans="1:12">
      <c r="A110" s="20">
        <f t="shared" si="2"/>
        <v>101</v>
      </c>
      <c r="B110" s="21">
        <v>13451</v>
      </c>
      <c r="C110" s="22">
        <v>42908</v>
      </c>
      <c r="D110" s="22">
        <v>42908</v>
      </c>
      <c r="E110" s="21" t="s">
        <v>10</v>
      </c>
      <c r="F110" s="21">
        <v>75</v>
      </c>
      <c r="G110" s="24">
        <v>128.43</v>
      </c>
      <c r="H110" s="24">
        <v>6.42</v>
      </c>
      <c r="I110" s="24">
        <v>0.15</v>
      </c>
      <c r="J110" s="24">
        <v>0</v>
      </c>
      <c r="K110" s="6">
        <v>135</v>
      </c>
      <c r="L110" s="23">
        <v>101</v>
      </c>
    </row>
    <row r="111" spans="1:12">
      <c r="A111" s="20">
        <f t="shared" si="2"/>
        <v>102</v>
      </c>
      <c r="B111" s="21">
        <v>15075</v>
      </c>
      <c r="C111" s="22">
        <v>42928</v>
      </c>
      <c r="D111" s="22">
        <v>42928</v>
      </c>
      <c r="E111" s="21" t="s">
        <v>10</v>
      </c>
      <c r="F111" s="21">
        <v>75</v>
      </c>
      <c r="G111" s="25">
        <v>236.36</v>
      </c>
      <c r="H111" s="25">
        <v>11.82</v>
      </c>
      <c r="I111" s="23">
        <v>0</v>
      </c>
      <c r="J111" s="23">
        <v>0.18</v>
      </c>
      <c r="K111" s="6">
        <v>248</v>
      </c>
      <c r="L111" s="23">
        <v>186</v>
      </c>
    </row>
    <row r="112" spans="1:12">
      <c r="A112" s="20">
        <f t="shared" si="2"/>
        <v>103</v>
      </c>
      <c r="B112" s="21">
        <v>16368</v>
      </c>
      <c r="C112" s="22">
        <v>42947</v>
      </c>
      <c r="D112" s="22">
        <v>42947</v>
      </c>
      <c r="E112" s="21" t="s">
        <v>10</v>
      </c>
      <c r="F112" s="21">
        <v>75</v>
      </c>
      <c r="G112" s="23">
        <v>360.11</v>
      </c>
      <c r="H112" s="23">
        <v>18.010000000000002</v>
      </c>
      <c r="I112" s="23">
        <v>0</v>
      </c>
      <c r="J112" s="23">
        <v>0.12</v>
      </c>
      <c r="K112" s="6">
        <v>378</v>
      </c>
      <c r="L112" s="23">
        <v>283</v>
      </c>
    </row>
    <row r="113" spans="1:12">
      <c r="A113" s="20">
        <f t="shared" si="2"/>
        <v>104</v>
      </c>
      <c r="B113" s="21">
        <v>14063</v>
      </c>
      <c r="C113" s="22">
        <v>42915</v>
      </c>
      <c r="D113" s="22">
        <v>42915</v>
      </c>
      <c r="E113" s="21" t="s">
        <v>10</v>
      </c>
      <c r="F113" s="21">
        <v>75</v>
      </c>
      <c r="G113" s="23">
        <v>262.14</v>
      </c>
      <c r="H113" s="23">
        <v>13.11</v>
      </c>
      <c r="I113" s="23">
        <v>0</v>
      </c>
      <c r="J113" s="23">
        <v>0.25</v>
      </c>
      <c r="K113" s="6">
        <v>275</v>
      </c>
      <c r="L113" s="23">
        <v>206</v>
      </c>
    </row>
    <row r="114" spans="1:12">
      <c r="A114" s="20">
        <f t="shared" si="2"/>
        <v>105</v>
      </c>
      <c r="B114" s="1">
        <v>16380</v>
      </c>
      <c r="C114" s="22">
        <v>42947</v>
      </c>
      <c r="D114" s="22">
        <v>42947</v>
      </c>
      <c r="E114" s="21" t="s">
        <v>10</v>
      </c>
      <c r="F114" s="21">
        <v>75</v>
      </c>
      <c r="G114" s="23">
        <v>261.63</v>
      </c>
      <c r="H114" s="23">
        <v>13.08</v>
      </c>
      <c r="I114" s="23">
        <v>0.28999999999999998</v>
      </c>
      <c r="J114" s="23">
        <v>0</v>
      </c>
      <c r="K114" s="6">
        <v>275</v>
      </c>
      <c r="L114" s="23">
        <v>206</v>
      </c>
    </row>
    <row r="115" spans="1:12">
      <c r="A115" s="20">
        <f t="shared" si="2"/>
        <v>106</v>
      </c>
      <c r="B115" s="21">
        <v>13625</v>
      </c>
      <c r="C115" s="22">
        <v>42912</v>
      </c>
      <c r="D115" s="22">
        <v>42912</v>
      </c>
      <c r="E115" s="21" t="s">
        <v>10</v>
      </c>
      <c r="F115" s="21">
        <v>75</v>
      </c>
      <c r="G115" s="23">
        <v>259.60000000000002</v>
      </c>
      <c r="H115" s="23">
        <v>12.98</v>
      </c>
      <c r="I115" s="23">
        <v>0.42</v>
      </c>
      <c r="J115" s="23">
        <v>0</v>
      </c>
      <c r="K115" s="6">
        <v>273</v>
      </c>
      <c r="L115" s="23">
        <v>205</v>
      </c>
    </row>
    <row r="116" spans="1:12">
      <c r="A116" s="20">
        <f t="shared" si="2"/>
        <v>107</v>
      </c>
      <c r="B116" s="45">
        <v>15198</v>
      </c>
      <c r="C116" s="46">
        <v>42929</v>
      </c>
      <c r="D116" s="46">
        <v>42929</v>
      </c>
      <c r="E116" s="47" t="s">
        <v>10</v>
      </c>
      <c r="F116" s="48">
        <v>75</v>
      </c>
      <c r="G116" s="49">
        <v>250.62</v>
      </c>
      <c r="H116" s="49">
        <v>12.53</v>
      </c>
      <c r="I116" s="49">
        <v>0</v>
      </c>
      <c r="J116" s="49">
        <v>0.15</v>
      </c>
      <c r="K116" s="49">
        <v>263</v>
      </c>
      <c r="L116" s="49">
        <v>197</v>
      </c>
    </row>
    <row r="117" spans="1:12">
      <c r="A117" s="20">
        <f t="shared" si="2"/>
        <v>108</v>
      </c>
      <c r="B117" s="21">
        <v>13306</v>
      </c>
      <c r="C117" s="22">
        <v>42907</v>
      </c>
      <c r="D117" s="22">
        <v>42907</v>
      </c>
      <c r="E117" s="21" t="s">
        <v>10</v>
      </c>
      <c r="F117" s="21">
        <v>75</v>
      </c>
      <c r="G117" s="27">
        <v>236.36</v>
      </c>
      <c r="H117" s="27">
        <v>11.82</v>
      </c>
      <c r="I117" s="24">
        <v>0</v>
      </c>
      <c r="J117" s="27">
        <v>0.18</v>
      </c>
      <c r="K117" s="6">
        <v>248</v>
      </c>
      <c r="L117" s="23">
        <v>186</v>
      </c>
    </row>
    <row r="118" spans="1:12" ht="12.75" thickBot="1">
      <c r="K118" s="19" t="s">
        <v>17</v>
      </c>
      <c r="L118" s="50">
        <f>SUM(L10:L117)</f>
        <v>21740</v>
      </c>
    </row>
    <row r="119" spans="1:12" ht="12.75" thickTop="1"/>
  </sheetData>
  <mergeCells count="3">
    <mergeCell ref="A1:L1"/>
    <mergeCell ref="A2:L2"/>
    <mergeCell ref="A3:L3"/>
  </mergeCells>
  <pageMargins left="0.70866141732283472" right="0.70866141732283472" top="0.74803149606299213" bottom="0.74803149606299213" header="0.31496062992125984" footer="0.31496062992125984"/>
  <pageSetup paperSize="8" scale="79" fitToHeight="3" orientation="landscape" r:id="rId1"/>
  <headerFooter>
    <oddHeader>&amp;C&amp;"Times New Roman,Grassetto Corsivo"
TARI UTENZE DOMESTICHE - ELENCO AGEVOLAZIONI ANNO 2016
(art. 29 del regolamento comunale e delibera CC 26/2016 e 58/2016)&amp;R&amp;"Times New Roman,Normale"&amp;9Allegato C determina  area servizi finanziari n. 383/20116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Agevolazioni TARI 16 UD x sito</vt:lpstr>
      <vt:lpstr>'Agevolazioni TARI 16 UD x sito'!Area_stampa</vt:lpstr>
      <vt:lpstr>'Agevolazioni TARI 16 UD x sito'!Titoli_stampa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Dott.ssa Elena Masini</dc:creator>
  <cp:lastModifiedBy>SergioTombini</cp:lastModifiedBy>
  <cp:lastPrinted>2016-11-28T16:04:18Z</cp:lastPrinted>
  <dcterms:created xsi:type="dcterms:W3CDTF">2015-01-12T07:48:09Z</dcterms:created>
  <dcterms:modified xsi:type="dcterms:W3CDTF">2019-02-05T10:13:04Z</dcterms:modified>
</cp:coreProperties>
</file>